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i="30" l="1"/>
  <c r="AT99" i="27"/>
  <c r="AT99" i="29"/>
  <c r="AT99" i="26"/>
  <c r="AT99" i="24"/>
  <c r="AS99" i="30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L99" i="24"/>
  <c r="AK99" i="29"/>
  <c r="AB97" i="63"/>
  <c r="AB60" i="62"/>
  <c r="AB52"/>
  <c r="AB93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U16"/>
  <c r="F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F80"/>
  <c r="U79"/>
  <c r="F79"/>
  <c r="U78"/>
  <c r="N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F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5" i="57" l="1"/>
  <c r="F17" i="62"/>
  <c r="F86" i="61"/>
  <c r="F35"/>
  <c r="B99"/>
  <c r="C99" i="56"/>
  <c r="F12"/>
  <c r="C99" i="55"/>
  <c r="F22"/>
  <c r="F57" i="58"/>
  <c r="F19" i="57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32"/>
  <c r="O32"/>
  <c r="V40"/>
  <c r="V47"/>
  <c r="V16"/>
  <c r="O16"/>
  <c r="V24"/>
  <c r="V87"/>
  <c r="V24" i="56"/>
  <c r="O35"/>
  <c r="V40"/>
  <c r="O51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64"/>
  <c r="O72"/>
  <c r="O80"/>
  <c r="O45" i="56"/>
  <c r="V3" i="55"/>
  <c r="O15" i="56"/>
  <c r="V36"/>
  <c r="O47"/>
  <c r="V12" i="55"/>
  <c r="V28"/>
  <c r="V44"/>
  <c r="V60"/>
  <c r="V11" i="56"/>
  <c r="V27"/>
  <c r="V32"/>
  <c r="V48"/>
  <c r="B99" i="55"/>
  <c r="F3"/>
  <c r="K99"/>
  <c r="F5"/>
  <c r="O19"/>
  <c r="N20"/>
  <c r="F21"/>
  <c r="N36"/>
  <c r="F37"/>
  <c r="N52"/>
  <c r="F53"/>
  <c r="O68"/>
  <c r="O76"/>
  <c r="O84"/>
  <c r="O5" i="56"/>
  <c r="O21"/>
  <c r="O37"/>
  <c r="O53"/>
  <c r="O61"/>
  <c r="O69"/>
  <c r="O77"/>
  <c r="O7"/>
  <c r="O23"/>
  <c r="V28"/>
  <c r="V39"/>
  <c r="V44"/>
  <c r="V63"/>
  <c r="J99" i="55"/>
  <c r="N24"/>
  <c r="O24" s="1"/>
  <c r="N40"/>
  <c r="O40" s="1"/>
  <c r="N56"/>
  <c r="O56" s="1"/>
  <c r="O71"/>
  <c r="O96"/>
  <c r="V54" i="5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68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42"/>
  <c r="O45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V50" i="56"/>
  <c r="V18"/>
  <c r="G42" i="55"/>
  <c r="O56" i="56"/>
  <c r="O78"/>
  <c r="O66"/>
  <c r="O62"/>
  <c r="O54"/>
  <c r="O46"/>
  <c r="O30"/>
  <c r="O26"/>
  <c r="O10"/>
  <c r="O78" i="55"/>
  <c r="O74"/>
  <c r="O66"/>
  <c r="O70" i="56"/>
  <c r="G90" i="55"/>
  <c r="V90" s="1"/>
  <c r="G82"/>
  <c r="V82" s="1"/>
  <c r="O38"/>
  <c r="G30"/>
  <c r="V30" s="1"/>
  <c r="G22"/>
  <c r="V22" s="1"/>
  <c r="O20"/>
  <c r="G11"/>
  <c r="V11" s="1"/>
  <c r="G6"/>
  <c r="V6" s="1"/>
  <c r="O98"/>
  <c r="O86"/>
  <c r="O62"/>
  <c r="O46"/>
  <c r="O94" i="56"/>
  <c r="O86"/>
  <c r="O29"/>
  <c r="O84"/>
  <c r="O57"/>
  <c r="O52"/>
  <c r="O28"/>
  <c r="O25"/>
  <c r="O13"/>
  <c r="G92" i="55"/>
  <c r="G52"/>
  <c r="V52" s="1"/>
  <c r="O36"/>
  <c r="G36"/>
  <c r="V36" s="1"/>
  <c r="G17"/>
  <c r="V17" s="1"/>
  <c r="O70"/>
  <c r="V51"/>
  <c r="O9"/>
  <c r="V74" i="58"/>
  <c r="V25"/>
  <c r="O65"/>
  <c r="V26"/>
  <c r="G66" i="57"/>
  <c r="V66" s="1"/>
  <c r="G22"/>
  <c r="V22" s="1"/>
  <c r="G6"/>
  <c r="O6" s="1"/>
  <c r="O57" i="58"/>
  <c r="G86" i="57"/>
  <c r="O8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22" i="57" l="1"/>
  <c r="O30" i="55"/>
  <c r="O22"/>
  <c r="O11"/>
  <c r="O6"/>
  <c r="O4" i="56"/>
  <c r="V92" i="55"/>
  <c r="O92"/>
  <c r="O52"/>
  <c r="O17"/>
  <c r="O5" i="57"/>
  <c r="O77"/>
  <c r="O11" i="58"/>
  <c r="V86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N24" i="78"/>
  <c r="L11"/>
  <c r="J37"/>
  <c r="B54"/>
  <c r="H91"/>
  <c r="G80"/>
  <c r="B80"/>
  <c r="H83"/>
  <c r="G56"/>
  <c r="O10"/>
  <c r="H72"/>
  <c r="Q12"/>
  <c r="O85"/>
  <c r="Q7"/>
  <c r="B36"/>
  <c r="I62"/>
  <c r="N53"/>
  <c r="B66"/>
  <c r="P42"/>
  <c r="B32"/>
  <c r="H68"/>
  <c r="H27"/>
  <c r="G87"/>
  <c r="I51"/>
  <c r="B76"/>
  <c r="J7"/>
  <c r="B34"/>
  <c r="K78"/>
  <c r="H85"/>
  <c r="H73"/>
  <c r="G42"/>
  <c r="I86"/>
  <c r="L19"/>
  <c r="L69"/>
  <c r="J10"/>
  <c r="Q74"/>
  <c r="J95"/>
  <c r="H97"/>
  <c r="K96"/>
  <c r="L82"/>
  <c r="P78"/>
  <c r="H23"/>
  <c r="B30"/>
  <c r="Q97"/>
  <c r="J57"/>
  <c r="O77"/>
  <c r="N84"/>
  <c r="J54"/>
  <c r="N8"/>
  <c r="O26"/>
  <c r="H13"/>
  <c r="P28"/>
  <c r="G21"/>
  <c r="B72"/>
  <c r="J40"/>
  <c r="Q62"/>
  <c r="H88"/>
  <c r="Q96"/>
  <c r="L25"/>
  <c r="G17"/>
  <c r="B90"/>
  <c r="H74"/>
  <c r="I8"/>
  <c r="I25"/>
  <c r="P64"/>
  <c r="G12"/>
  <c r="Q41"/>
  <c r="K86"/>
  <c r="I55"/>
  <c r="J76"/>
  <c r="I67"/>
  <c r="L3"/>
  <c r="N77"/>
  <c r="O40"/>
  <c r="N42"/>
  <c r="I80"/>
  <c r="N14"/>
  <c r="J79"/>
  <c r="J6"/>
  <c r="J41"/>
  <c r="G97"/>
  <c r="L8"/>
  <c r="Q54"/>
  <c r="N62"/>
  <c r="G76"/>
  <c r="J9"/>
  <c r="K94"/>
  <c r="B67"/>
  <c r="N25"/>
  <c r="N13"/>
  <c r="B42"/>
  <c r="P67"/>
  <c r="N23"/>
  <c r="G38"/>
  <c r="O98"/>
  <c r="K28"/>
  <c r="I16"/>
  <c r="B98"/>
  <c r="H94"/>
  <c r="P46"/>
  <c r="K16"/>
  <c r="O72"/>
  <c r="P3"/>
  <c r="O9"/>
  <c r="K88"/>
  <c r="B23"/>
  <c r="O44"/>
  <c r="J17"/>
  <c r="L6"/>
  <c r="J47"/>
  <c r="P37"/>
  <c r="P45"/>
  <c r="B13"/>
  <c r="O82"/>
  <c r="O41"/>
  <c r="Q20"/>
  <c r="P23"/>
  <c r="G54"/>
  <c r="H77"/>
  <c r="P9"/>
  <c r="B62"/>
  <c r="G93"/>
  <c r="P8"/>
  <c r="H8"/>
  <c r="H56"/>
  <c r="O5"/>
  <c r="G36"/>
  <c r="P32"/>
  <c r="H38"/>
  <c r="B69"/>
  <c r="Q94"/>
  <c r="G95"/>
  <c r="I4"/>
  <c r="H32"/>
  <c r="L66"/>
  <c r="L22"/>
  <c r="B89"/>
  <c r="G96"/>
  <c r="O84"/>
  <c r="H62"/>
  <c r="N73"/>
  <c r="H33"/>
  <c r="N10"/>
  <c r="N86"/>
  <c r="Q4"/>
  <c r="N81"/>
  <c r="H31"/>
  <c r="Q73"/>
  <c r="L84"/>
  <c r="O6"/>
  <c r="G13"/>
  <c r="P68"/>
  <c r="P55"/>
  <c r="O78"/>
  <c r="G43"/>
  <c r="N60"/>
  <c r="H41"/>
  <c r="B14"/>
  <c r="G92"/>
  <c r="K97"/>
  <c r="O39"/>
  <c r="B68"/>
  <c r="P10"/>
  <c r="Q24"/>
  <c r="P51"/>
  <c r="Q55"/>
  <c r="I39"/>
  <c r="N65"/>
  <c r="K72"/>
  <c r="B45"/>
  <c r="Q19"/>
  <c r="G91"/>
  <c r="I81"/>
  <c r="O81"/>
  <c r="G26"/>
  <c r="P83"/>
  <c r="P50"/>
  <c r="N55"/>
  <c r="I64"/>
  <c r="P39"/>
  <c r="N12"/>
  <c r="N34"/>
  <c r="K6"/>
  <c r="K3"/>
  <c r="P31"/>
  <c r="N31"/>
  <c r="H89"/>
  <c r="J75"/>
  <c r="O21"/>
  <c r="O67"/>
  <c r="G46"/>
  <c r="O24"/>
  <c r="O14"/>
  <c r="K45"/>
  <c r="O74"/>
  <c r="G23"/>
  <c r="G40"/>
  <c r="P11"/>
  <c r="O71"/>
  <c r="O68"/>
  <c r="I43"/>
  <c r="B88"/>
  <c r="J58"/>
  <c r="O18"/>
  <c r="H44"/>
  <c r="B82"/>
  <c r="P6"/>
  <c r="G39"/>
  <c r="Q26"/>
  <c r="O60"/>
  <c r="H28"/>
  <c r="L36"/>
  <c r="O48"/>
  <c r="J49"/>
  <c r="K56"/>
  <c r="N35"/>
  <c r="I85"/>
  <c r="P75"/>
  <c r="J18"/>
  <c r="G98"/>
  <c r="G28"/>
  <c r="N11"/>
  <c r="I45"/>
  <c r="J64"/>
  <c r="N6"/>
  <c r="B64"/>
  <c r="L4"/>
  <c r="I33"/>
  <c r="I90"/>
  <c r="Q59"/>
  <c r="P30"/>
  <c r="H50"/>
  <c r="O11"/>
  <c r="G67"/>
  <c r="Q53"/>
  <c r="G31"/>
  <c r="Q39"/>
  <c r="N96"/>
  <c r="L68"/>
  <c r="K51"/>
  <c r="O7"/>
  <c r="F1"/>
  <c r="Q56"/>
  <c r="I87"/>
  <c r="N18"/>
  <c r="Q9"/>
  <c r="L63"/>
  <c r="B70"/>
  <c r="G4"/>
  <c r="I14"/>
  <c r="G86"/>
  <c r="N74"/>
  <c r="Q98"/>
  <c r="I71"/>
  <c r="O58"/>
  <c r="L10"/>
  <c r="G29"/>
  <c r="L13"/>
  <c r="K65"/>
  <c r="I6"/>
  <c r="K10"/>
  <c r="O91"/>
  <c r="Q81"/>
  <c r="O90"/>
  <c r="P56"/>
  <c r="K5"/>
  <c r="J45"/>
  <c r="O31"/>
  <c r="B60"/>
  <c r="B8"/>
  <c r="L55"/>
  <c r="B50"/>
  <c r="H55"/>
  <c r="N72"/>
  <c r="H79"/>
  <c r="G22"/>
  <c r="E1"/>
  <c r="N57"/>
  <c r="H51"/>
  <c r="Q93"/>
  <c r="K80"/>
  <c r="B58"/>
  <c r="L67"/>
  <c r="P49"/>
  <c r="H35"/>
  <c r="I32"/>
  <c r="B71"/>
  <c r="H86"/>
  <c r="B24"/>
  <c r="N27"/>
  <c r="Q17"/>
  <c r="O33"/>
  <c r="K22"/>
  <c r="B40"/>
  <c r="P90"/>
  <c r="N28"/>
  <c r="H67"/>
  <c r="L96"/>
  <c r="H9"/>
  <c r="H14"/>
  <c r="J80"/>
  <c r="G70"/>
  <c r="P43"/>
  <c r="I73"/>
  <c r="L40"/>
  <c r="H17"/>
  <c r="I95"/>
  <c r="N98"/>
  <c r="L98"/>
  <c r="K90"/>
  <c r="L83"/>
  <c r="L15"/>
  <c r="L95"/>
  <c r="H87"/>
  <c r="K87"/>
  <c r="H42"/>
  <c r="P65"/>
  <c r="J32"/>
  <c r="K19"/>
  <c r="L97"/>
  <c r="J35"/>
  <c r="N61"/>
  <c r="P73"/>
  <c r="J67"/>
  <c r="L31"/>
  <c r="P63"/>
  <c r="K20"/>
  <c r="Q31"/>
  <c r="B46"/>
  <c r="G75"/>
  <c r="Q75"/>
  <c r="G20"/>
  <c r="J53"/>
  <c r="J60"/>
  <c r="N56"/>
  <c r="P85"/>
  <c r="H2"/>
  <c r="I12"/>
  <c r="K62"/>
  <c r="G58"/>
  <c r="O43"/>
  <c r="N78"/>
  <c r="N82"/>
  <c r="H37"/>
  <c r="P53"/>
  <c r="B57"/>
  <c r="H5"/>
  <c r="P5"/>
  <c r="J46"/>
  <c r="L23"/>
  <c r="H18"/>
  <c r="J84"/>
  <c r="P58"/>
  <c r="K59"/>
  <c r="L71"/>
  <c r="L57"/>
  <c r="J43"/>
  <c r="N5"/>
  <c r="J69"/>
  <c r="N89"/>
  <c r="I82"/>
  <c r="Q6"/>
  <c r="H49"/>
  <c r="B35"/>
  <c r="P22"/>
  <c r="B92"/>
  <c r="B19"/>
  <c r="H29"/>
  <c r="N19"/>
  <c r="I20"/>
  <c r="I42"/>
  <c r="B41"/>
  <c r="K69"/>
  <c r="I72"/>
  <c r="G81"/>
  <c r="P13"/>
  <c r="I98"/>
  <c r="L39"/>
  <c r="H95"/>
  <c r="N41"/>
  <c r="H96"/>
  <c r="H92"/>
  <c r="B59"/>
  <c r="I94"/>
  <c r="G24"/>
  <c r="J11"/>
  <c r="J59"/>
  <c r="O52"/>
  <c r="P7"/>
  <c r="L32"/>
  <c r="L75"/>
  <c r="B18"/>
  <c r="B10"/>
  <c r="I30"/>
  <c r="I34"/>
  <c r="B31"/>
  <c r="H78"/>
  <c r="J14"/>
  <c r="G51"/>
  <c r="B48"/>
  <c r="B91"/>
  <c r="B74"/>
  <c r="L52"/>
  <c r="H71"/>
  <c r="G10"/>
  <c r="K92"/>
  <c r="O45"/>
  <c r="K33"/>
  <c r="I22"/>
  <c r="L17"/>
  <c r="G55"/>
  <c r="I46"/>
  <c r="I7"/>
  <c r="N91"/>
  <c r="Q78"/>
  <c r="K31"/>
  <c r="L30"/>
  <c r="H12"/>
  <c r="K63"/>
  <c r="L60"/>
  <c r="H63"/>
  <c r="Q25"/>
  <c r="G74"/>
  <c r="L80"/>
  <c r="L24"/>
  <c r="I92"/>
  <c r="G62"/>
  <c r="N7"/>
  <c r="I78"/>
  <c r="L78"/>
  <c r="I69"/>
  <c r="G2"/>
  <c r="N71"/>
  <c r="B63"/>
  <c r="H24"/>
  <c r="J96"/>
  <c r="L16"/>
  <c r="L79"/>
  <c r="J27"/>
  <c r="K18"/>
  <c r="H57"/>
  <c r="B27"/>
  <c r="J31"/>
  <c r="G9"/>
  <c r="N4"/>
  <c r="N49"/>
  <c r="J63"/>
  <c r="K53"/>
  <c r="L59"/>
  <c r="Q82"/>
  <c r="Q92"/>
  <c r="Q87"/>
  <c r="K34"/>
  <c r="Q83"/>
  <c r="P66"/>
  <c r="P82"/>
  <c r="K4"/>
  <c r="G85"/>
  <c r="L88"/>
  <c r="Q45"/>
  <c r="Q28"/>
  <c r="L76"/>
  <c r="K55"/>
  <c r="J52"/>
  <c r="Q30"/>
  <c r="G84"/>
  <c r="N26"/>
  <c r="O63"/>
  <c r="G73"/>
  <c r="O19"/>
  <c r="P18"/>
  <c r="O53"/>
  <c r="L86"/>
  <c r="P92"/>
  <c r="G79"/>
  <c r="K15"/>
  <c r="B26"/>
  <c r="I18"/>
  <c r="K60"/>
  <c r="P61"/>
  <c r="B51"/>
  <c r="L21"/>
  <c r="Q27"/>
  <c r="J98"/>
  <c r="H16"/>
  <c r="O17"/>
  <c r="Q90"/>
  <c r="J93"/>
  <c r="B37"/>
  <c r="B97"/>
  <c r="H93"/>
  <c r="B16"/>
  <c r="G47"/>
  <c r="O37"/>
  <c r="I36"/>
  <c r="H25"/>
  <c r="Q21"/>
  <c r="H48"/>
  <c r="O79"/>
  <c r="Q40"/>
  <c r="G65"/>
  <c r="P76"/>
  <c r="H11"/>
  <c r="L43"/>
  <c r="H54"/>
  <c r="P98"/>
  <c r="I21"/>
  <c r="O66"/>
  <c r="B29"/>
  <c r="K74"/>
  <c r="O3"/>
  <c r="P80"/>
  <c r="Q66"/>
  <c r="H34"/>
  <c r="L64"/>
  <c r="N33"/>
  <c r="O83"/>
  <c r="J13"/>
  <c r="I96"/>
  <c r="L12"/>
  <c r="J77"/>
  <c r="I48"/>
  <c r="K89"/>
  <c r="I83"/>
  <c r="L9"/>
  <c r="G49"/>
  <c r="O61"/>
  <c r="P70"/>
  <c r="G32"/>
  <c r="L54"/>
  <c r="G66"/>
  <c r="I5"/>
  <c r="N36"/>
  <c r="O32"/>
  <c r="L47"/>
  <c r="Q61"/>
  <c r="K95"/>
  <c r="P72"/>
  <c r="P91"/>
  <c r="K9"/>
  <c r="G61"/>
  <c r="B44"/>
  <c r="G48"/>
  <c r="O80"/>
  <c r="O36"/>
  <c r="K36"/>
  <c r="N76"/>
  <c r="L94"/>
  <c r="O96"/>
  <c r="N67"/>
  <c r="Q67"/>
  <c r="J94"/>
  <c r="G83"/>
  <c r="H4"/>
  <c r="J26"/>
  <c r="N21"/>
  <c r="N9"/>
  <c r="G33"/>
  <c r="P54"/>
  <c r="J85"/>
  <c r="O92"/>
  <c r="P62"/>
  <c r="H65"/>
  <c r="J39"/>
  <c r="I31"/>
  <c r="B5"/>
  <c r="J82"/>
  <c r="Q13"/>
  <c r="O34"/>
  <c r="B6"/>
  <c r="N29"/>
  <c r="O64"/>
  <c r="H22"/>
  <c r="L77"/>
  <c r="Q14"/>
  <c r="H81"/>
  <c r="J28"/>
  <c r="H58"/>
  <c r="N51"/>
  <c r="I27"/>
  <c r="B9"/>
  <c r="N97"/>
  <c r="O4"/>
  <c r="N52"/>
  <c r="P47"/>
  <c r="G19"/>
  <c r="P89"/>
  <c r="K85"/>
  <c r="J62"/>
  <c r="P14"/>
  <c r="K93"/>
  <c r="P57"/>
  <c r="K84"/>
  <c r="L65"/>
  <c r="Q42"/>
  <c r="K14"/>
  <c r="G45"/>
  <c r="G5"/>
  <c r="B77"/>
  <c r="Q29"/>
  <c r="O47"/>
  <c r="N58"/>
  <c r="L89"/>
  <c r="B3"/>
  <c r="K76"/>
  <c r="N43"/>
  <c r="Q3"/>
  <c r="H39"/>
  <c r="I59"/>
  <c r="O16"/>
  <c r="J42"/>
  <c r="I58"/>
  <c r="I76"/>
  <c r="G8"/>
  <c r="H36"/>
  <c r="G50"/>
  <c r="Q68"/>
  <c r="L81"/>
  <c r="J86"/>
  <c r="P15"/>
  <c r="P93"/>
  <c r="I61"/>
  <c r="B43"/>
  <c r="I35"/>
  <c r="Q89"/>
  <c r="I75"/>
  <c r="B39"/>
  <c r="O73"/>
  <c r="P74"/>
  <c r="L18"/>
  <c r="H66"/>
  <c r="J83"/>
  <c r="L28"/>
  <c r="J16"/>
  <c r="H59"/>
  <c r="O8"/>
  <c r="Q72"/>
  <c r="I41"/>
  <c r="G94"/>
  <c r="G82"/>
  <c r="L14"/>
  <c r="N83"/>
  <c r="I13"/>
  <c r="I3"/>
  <c r="J25"/>
  <c r="K25"/>
  <c r="Q8"/>
  <c r="N64"/>
  <c r="Q51"/>
  <c r="Q58"/>
  <c r="L93"/>
  <c r="H70"/>
  <c r="I28"/>
  <c r="H45"/>
  <c r="K37"/>
  <c r="N92"/>
  <c r="P20"/>
  <c r="B2"/>
  <c r="P35"/>
  <c r="N93"/>
  <c r="B85"/>
  <c r="B65"/>
  <c r="K58"/>
  <c r="O56"/>
  <c r="G25"/>
  <c r="O75"/>
  <c r="B96"/>
  <c r="J68"/>
  <c r="G88"/>
  <c r="O38"/>
  <c r="I56"/>
  <c r="J88"/>
  <c r="G72"/>
  <c r="P94"/>
  <c r="J34"/>
  <c r="L61"/>
  <c r="O20"/>
  <c r="O50"/>
  <c r="O49"/>
  <c r="L62"/>
  <c r="P59"/>
  <c r="G37"/>
  <c r="B20"/>
  <c r="Q85"/>
  <c r="O25"/>
  <c r="I63"/>
  <c r="K50"/>
  <c r="G68"/>
  <c r="Q91"/>
  <c r="N94"/>
  <c r="L34"/>
  <c r="B22"/>
  <c r="O12"/>
  <c r="G89"/>
  <c r="I68"/>
  <c r="N59"/>
  <c r="J29"/>
  <c r="Q86"/>
  <c r="O13"/>
  <c r="G7"/>
  <c r="I37"/>
  <c r="N22"/>
  <c r="P87"/>
  <c r="N45"/>
  <c r="H21"/>
  <c r="B83"/>
  <c r="J56"/>
  <c r="P88"/>
  <c r="G30"/>
  <c r="B7"/>
  <c r="H80"/>
  <c r="L73"/>
  <c r="B11"/>
  <c r="Q50"/>
  <c r="O46"/>
  <c r="I11"/>
  <c r="B52"/>
  <c r="O28"/>
  <c r="L44"/>
  <c r="J36"/>
  <c r="B84"/>
  <c r="G18"/>
  <c r="Q34"/>
  <c r="B21"/>
  <c r="I10"/>
  <c r="G34"/>
  <c r="O51"/>
  <c r="Q60"/>
  <c r="G6"/>
  <c r="P84"/>
  <c r="G69"/>
  <c r="P33"/>
  <c r="I74"/>
  <c r="K47"/>
  <c r="K46"/>
  <c r="L91"/>
  <c r="J33"/>
  <c r="I60"/>
  <c r="I65"/>
  <c r="P34"/>
  <c r="I50"/>
  <c r="I9"/>
  <c r="O76"/>
  <c r="Q79"/>
  <c r="Q22"/>
  <c r="C1"/>
  <c r="L58"/>
  <c r="H52"/>
  <c r="N40"/>
  <c r="G90"/>
  <c r="H90"/>
  <c r="H64"/>
  <c r="H76"/>
  <c r="K79"/>
  <c r="B33"/>
  <c r="B81"/>
  <c r="L56"/>
  <c r="Q11"/>
  <c r="K13"/>
  <c r="L92"/>
  <c r="J73"/>
  <c r="K17"/>
  <c r="H7"/>
  <c r="I84"/>
  <c r="Q36"/>
  <c r="H10"/>
  <c r="J65"/>
  <c r="L50"/>
  <c r="J22"/>
  <c r="Q49"/>
  <c r="O89"/>
  <c r="P17"/>
  <c r="O88"/>
  <c r="I89"/>
  <c r="Q52"/>
  <c r="N17"/>
  <c r="B25"/>
  <c r="I47"/>
  <c r="Q88"/>
  <c r="K54"/>
  <c r="B93"/>
  <c r="B12"/>
  <c r="G44"/>
  <c r="J15"/>
  <c r="L51"/>
  <c r="G14"/>
  <c r="K29"/>
  <c r="L37"/>
  <c r="I40"/>
  <c r="J70"/>
  <c r="B28"/>
  <c r="Q38"/>
  <c r="K82"/>
  <c r="J30"/>
  <c r="B17"/>
  <c r="I23"/>
  <c r="P19"/>
  <c r="H15"/>
  <c r="J87"/>
  <c r="P71"/>
  <c r="Q63"/>
  <c r="K98"/>
  <c r="O69"/>
  <c r="N80"/>
  <c r="N54"/>
  <c r="L20"/>
  <c r="I93"/>
  <c r="Q15"/>
  <c r="G41"/>
  <c r="J89"/>
  <c r="Q57"/>
  <c r="O87"/>
  <c r="I57"/>
  <c r="P4"/>
  <c r="Q18"/>
  <c r="J5"/>
  <c r="G52"/>
  <c r="N88"/>
  <c r="P25"/>
  <c r="P38"/>
  <c r="P52"/>
  <c r="I97"/>
  <c r="O70"/>
  <c r="J21"/>
  <c r="K81"/>
  <c r="L5"/>
  <c r="O97"/>
  <c r="N38"/>
  <c r="K44"/>
  <c r="K35"/>
  <c r="N90"/>
  <c r="J78"/>
  <c r="P44"/>
  <c r="J55"/>
  <c r="K12"/>
  <c r="P69"/>
  <c r="G60"/>
  <c r="Q44"/>
  <c r="K8"/>
  <c r="L74"/>
  <c r="H75"/>
  <c r="P29"/>
  <c r="B86"/>
  <c r="L45"/>
  <c r="K64"/>
  <c r="I19"/>
  <c r="B53"/>
  <c r="O23"/>
  <c r="Q46"/>
  <c r="K7"/>
  <c r="H61"/>
  <c r="L46"/>
  <c r="O93"/>
  <c r="D1"/>
  <c r="K83"/>
  <c r="I77"/>
  <c r="N39"/>
  <c r="J81"/>
  <c r="I66"/>
  <c r="K40"/>
  <c r="K91"/>
  <c r="G11"/>
  <c r="Q33"/>
  <c r="P24"/>
  <c r="L87"/>
  <c r="I53"/>
  <c r="B4"/>
  <c r="H20"/>
  <c r="N50"/>
  <c r="K71"/>
  <c r="I29"/>
  <c r="J72"/>
  <c r="K27"/>
  <c r="J44"/>
  <c r="K39"/>
  <c r="G71"/>
  <c r="L53"/>
  <c r="B56"/>
  <c r="G27"/>
  <c r="Q35"/>
  <c r="Q64"/>
  <c r="N46"/>
  <c r="P86"/>
  <c r="K42"/>
  <c r="K21"/>
  <c r="P27"/>
  <c r="I49"/>
  <c r="B94"/>
  <c r="J71"/>
  <c r="O94"/>
  <c r="N16"/>
  <c r="Q48"/>
  <c r="K68"/>
  <c r="P21"/>
  <c r="B75"/>
  <c r="H26"/>
  <c r="B38"/>
  <c r="O27"/>
  <c r="K49"/>
  <c r="G3"/>
  <c r="J20"/>
  <c r="I24"/>
  <c r="H19"/>
  <c r="J92"/>
  <c r="J74"/>
  <c r="K11"/>
  <c r="P41"/>
  <c r="H98"/>
  <c r="P77"/>
  <c r="N47"/>
  <c r="H3"/>
  <c r="N66"/>
  <c r="K52"/>
  <c r="G57"/>
  <c r="L70"/>
  <c r="P79"/>
  <c r="B87"/>
  <c r="N32"/>
  <c r="N69"/>
  <c r="Q16"/>
  <c r="H53"/>
  <c r="K61"/>
  <c r="Q95"/>
  <c r="I54"/>
  <c r="J24"/>
  <c r="O62"/>
  <c r="K77"/>
  <c r="L42"/>
  <c r="N70"/>
  <c r="P96"/>
  <c r="I79"/>
  <c r="J97"/>
  <c r="H30"/>
  <c r="Q5"/>
  <c r="N48"/>
  <c r="L90"/>
  <c r="G15"/>
  <c r="K48"/>
  <c r="J48"/>
  <c r="N37"/>
  <c r="I52"/>
  <c r="K43"/>
  <c r="H46"/>
  <c r="B95"/>
  <c r="I44"/>
  <c r="N68"/>
  <c r="J50"/>
  <c r="J19"/>
  <c r="G59"/>
  <c r="B55"/>
  <c r="B15"/>
  <c r="Q43"/>
  <c r="L49"/>
  <c r="H6"/>
  <c r="G53"/>
  <c r="N87"/>
  <c r="B79"/>
  <c r="G64"/>
  <c r="N75"/>
  <c r="P95"/>
  <c r="K70"/>
  <c r="I88"/>
  <c r="O15"/>
  <c r="O95"/>
  <c r="P40"/>
  <c r="K41"/>
  <c r="N44"/>
  <c r="P12"/>
  <c r="H60"/>
  <c r="P26"/>
  <c r="L29"/>
  <c r="J38"/>
  <c r="L26"/>
  <c r="J8"/>
  <c r="O59"/>
  <c r="N3"/>
  <c r="B78"/>
  <c r="I38"/>
  <c r="J61"/>
  <c r="P60"/>
  <c r="K38"/>
  <c r="K73"/>
  <c r="B49"/>
  <c r="G78"/>
  <c r="P36"/>
  <c r="I91"/>
  <c r="P16"/>
  <c r="G35"/>
  <c r="L72"/>
  <c r="I70"/>
  <c r="P81"/>
  <c r="B47"/>
  <c r="I26"/>
  <c r="G16"/>
  <c r="B73"/>
  <c r="J51"/>
  <c r="K23"/>
  <c r="J23"/>
  <c r="K32"/>
  <c r="L35"/>
  <c r="Q47"/>
  <c r="H43"/>
  <c r="O57"/>
  <c r="K75"/>
  <c r="J4"/>
  <c r="O55"/>
  <c r="L38"/>
  <c r="Q69"/>
  <c r="O65"/>
  <c r="G63"/>
  <c r="L48"/>
  <c r="K30"/>
  <c r="Q77"/>
  <c r="N15"/>
  <c r="H47"/>
  <c r="Q76"/>
  <c r="Q70"/>
  <c r="Q10"/>
  <c r="K24"/>
  <c r="Q37"/>
  <c r="I15"/>
  <c r="J90"/>
  <c r="N30"/>
  <c r="L85"/>
  <c r="P97"/>
  <c r="L27"/>
  <c r="J66"/>
  <c r="J12"/>
  <c r="Q84"/>
  <c r="O29"/>
  <c r="O54"/>
  <c r="J91"/>
  <c r="H82"/>
  <c r="G77"/>
  <c r="B61"/>
  <c r="H40"/>
  <c r="J3"/>
  <c r="N95"/>
  <c r="Q23"/>
  <c r="Q80"/>
  <c r="K26"/>
  <c r="K57"/>
  <c r="O35"/>
  <c r="K66"/>
  <c r="K67"/>
  <c r="L7"/>
  <c r="H69"/>
  <c r="L41"/>
  <c r="P48"/>
  <c r="O22"/>
  <c r="N85"/>
  <c r="I17"/>
  <c r="O42"/>
  <c r="O86"/>
  <c r="L33"/>
  <c r="N79"/>
  <c r="Q32"/>
  <c r="N63"/>
  <c r="Q71"/>
  <c r="O30"/>
  <c r="N20"/>
  <c r="H84"/>
  <c r="Q65"/>
  <c r="R20" l="1"/>
  <c r="R63"/>
  <c r="R79"/>
  <c r="M17"/>
  <c r="R85"/>
  <c r="R95"/>
  <c r="J99"/>
  <c r="D61"/>
  <c r="C61"/>
  <c r="F61"/>
  <c r="E61"/>
  <c r="R30"/>
  <c r="M15"/>
  <c r="R15"/>
  <c r="D73"/>
  <c r="E73"/>
  <c r="C73"/>
  <c r="F73"/>
  <c r="M26"/>
  <c r="C47"/>
  <c r="F47"/>
  <c r="D47"/>
  <c r="E47"/>
  <c r="M70"/>
  <c r="M91"/>
  <c r="C49"/>
  <c r="E49"/>
  <c r="D49"/>
  <c r="F49"/>
  <c r="M38"/>
  <c r="F78"/>
  <c r="E78"/>
  <c r="D78"/>
  <c r="C78"/>
  <c r="N99"/>
  <c r="R3"/>
  <c r="R44"/>
  <c r="M88"/>
  <c r="R75"/>
  <c r="F79"/>
  <c r="C79"/>
  <c r="D79"/>
  <c r="E79"/>
  <c r="R87"/>
  <c r="F15"/>
  <c r="D15"/>
  <c r="E15"/>
  <c r="C15"/>
  <c r="E55"/>
  <c r="D55"/>
  <c r="C55"/>
  <c r="F55"/>
  <c r="R68"/>
  <c r="M44"/>
  <c r="E95"/>
  <c r="C95"/>
  <c r="F95"/>
  <c r="D95"/>
  <c r="M52"/>
  <c r="R37"/>
  <c r="R48"/>
  <c r="M79"/>
  <c r="R70"/>
  <c r="M54"/>
  <c r="R69"/>
  <c r="R32"/>
  <c r="C87"/>
  <c r="D87"/>
  <c r="E87"/>
  <c r="F87"/>
  <c r="R66"/>
  <c r="H99"/>
  <c r="R47"/>
  <c r="M24"/>
  <c r="G99"/>
  <c r="F38"/>
  <c r="E38"/>
  <c r="D38"/>
  <c r="C38"/>
  <c r="F75"/>
  <c r="C75"/>
  <c r="D75"/>
  <c r="E75"/>
  <c r="R16"/>
  <c r="F94"/>
  <c r="C94"/>
  <c r="D94"/>
  <c r="E94"/>
  <c r="M49"/>
  <c r="R46"/>
  <c r="F56"/>
  <c r="D56"/>
  <c r="E56"/>
  <c r="C56"/>
  <c r="M29"/>
  <c r="R50"/>
  <c r="C4"/>
  <c r="F4"/>
  <c r="D4"/>
  <c r="E4"/>
  <c r="M53"/>
  <c r="M66"/>
  <c r="R39"/>
  <c r="M77"/>
  <c r="D53"/>
  <c r="C53"/>
  <c r="E53"/>
  <c r="F53"/>
  <c r="M19"/>
  <c r="C86"/>
  <c r="F86"/>
  <c r="E86"/>
  <c r="D86"/>
  <c r="R90"/>
  <c r="R38"/>
  <c r="M97"/>
  <c r="R88"/>
  <c r="M57"/>
  <c r="M93"/>
  <c r="R54"/>
  <c r="R80"/>
  <c r="M23"/>
  <c r="E17"/>
  <c r="D17"/>
  <c r="F17"/>
  <c r="C17"/>
  <c r="E28"/>
  <c r="F28"/>
  <c r="D28"/>
  <c r="C28"/>
  <c r="M40"/>
  <c r="E12"/>
  <c r="D12"/>
  <c r="F12"/>
  <c r="C12"/>
  <c r="F93"/>
  <c r="C93"/>
  <c r="D93"/>
  <c r="E93"/>
  <c r="M47"/>
  <c r="D25"/>
  <c r="F25"/>
  <c r="C25"/>
  <c r="E25"/>
  <c r="R17"/>
  <c r="M89"/>
  <c r="M84"/>
  <c r="F81"/>
  <c r="D81"/>
  <c r="C81"/>
  <c r="E81"/>
  <c r="E33"/>
  <c r="F33"/>
  <c r="D33"/>
  <c r="C33"/>
  <c r="R40"/>
  <c r="M9"/>
  <c r="M50"/>
  <c r="M65"/>
  <c r="M60"/>
  <c r="M74"/>
  <c r="M10"/>
  <c r="F21"/>
  <c r="C21"/>
  <c r="E21"/>
  <c r="D21"/>
  <c r="F84"/>
  <c r="E84"/>
  <c r="C84"/>
  <c r="D84"/>
  <c r="C52"/>
  <c r="E52"/>
  <c r="D52"/>
  <c r="F52"/>
  <c r="M11"/>
  <c r="D11"/>
  <c r="C11"/>
  <c r="F11"/>
  <c r="E11"/>
  <c r="D7"/>
  <c r="F7"/>
  <c r="E7"/>
  <c r="C7"/>
  <c r="E83"/>
  <c r="D83"/>
  <c r="F83"/>
  <c r="C83"/>
  <c r="R45"/>
  <c r="R22"/>
  <c r="M37"/>
  <c r="R59"/>
  <c r="M68"/>
  <c r="C22"/>
  <c r="E22"/>
  <c r="D22"/>
  <c r="F22"/>
  <c r="R94"/>
  <c r="M63"/>
  <c r="F20"/>
  <c r="E20"/>
  <c r="D20"/>
  <c r="C20"/>
  <c r="M56"/>
  <c r="F96"/>
  <c r="C96"/>
  <c r="D96"/>
  <c r="E96"/>
  <c r="F65"/>
  <c r="C65"/>
  <c r="D65"/>
  <c r="E65"/>
  <c r="D85"/>
  <c r="E85"/>
  <c r="C85"/>
  <c r="F85"/>
  <c r="R93"/>
  <c r="R92"/>
  <c r="M28"/>
  <c r="R64"/>
  <c r="M3"/>
  <c r="I99"/>
  <c r="M13"/>
  <c r="R83"/>
  <c r="M41"/>
  <c r="E39"/>
  <c r="F39"/>
  <c r="C39"/>
  <c r="D39"/>
  <c r="M75"/>
  <c r="M35"/>
  <c r="F43"/>
  <c r="C43"/>
  <c r="E43"/>
  <c r="D43"/>
  <c r="M61"/>
  <c r="M76"/>
  <c r="M58"/>
  <c r="M59"/>
  <c r="Q99"/>
  <c r="R43"/>
  <c r="C3"/>
  <c r="E3"/>
  <c r="B99"/>
  <c r="D3"/>
  <c r="F3"/>
  <c r="R58"/>
  <c r="D77"/>
  <c r="F77"/>
  <c r="E77"/>
  <c r="C77"/>
  <c r="R52"/>
  <c r="R97"/>
  <c r="F9"/>
  <c r="E9"/>
  <c r="D9"/>
  <c r="C9"/>
  <c r="M27"/>
  <c r="R51"/>
  <c r="R29"/>
  <c r="C6"/>
  <c r="F6"/>
  <c r="D6"/>
  <c r="E6"/>
  <c r="C5"/>
  <c r="F5"/>
  <c r="D5"/>
  <c r="E5"/>
  <c r="M31"/>
  <c r="R9"/>
  <c r="R21"/>
  <c r="R67"/>
  <c r="R76"/>
  <c r="F44"/>
  <c r="E44"/>
  <c r="C44"/>
  <c r="D44"/>
  <c r="R36"/>
  <c r="M5"/>
  <c r="M83"/>
  <c r="M48"/>
  <c r="M96"/>
  <c r="R33"/>
  <c r="O99"/>
  <c r="D29"/>
  <c r="F29"/>
  <c r="E29"/>
  <c r="C29"/>
  <c r="M21"/>
  <c r="M36"/>
  <c r="C16"/>
  <c r="F16"/>
  <c r="D16"/>
  <c r="E16"/>
  <c r="F97"/>
  <c r="C97"/>
  <c r="E97"/>
  <c r="D97"/>
  <c r="D37"/>
  <c r="C37"/>
  <c r="F37"/>
  <c r="E37"/>
  <c r="E51"/>
  <c r="D51"/>
  <c r="F51"/>
  <c r="C51"/>
  <c r="M18"/>
  <c r="E26"/>
  <c r="D26"/>
  <c r="C26"/>
  <c r="F26"/>
  <c r="R26"/>
  <c r="R49"/>
  <c r="R4"/>
  <c r="E27"/>
  <c r="C27"/>
  <c r="D27"/>
  <c r="F27"/>
  <c r="D63"/>
  <c r="F63"/>
  <c r="E63"/>
  <c r="C63"/>
  <c r="R71"/>
  <c r="M69"/>
  <c r="M78"/>
  <c r="R7"/>
  <c r="M92"/>
  <c r="R91"/>
  <c r="M7"/>
  <c r="M46"/>
  <c r="M22"/>
  <c r="D74"/>
  <c r="F74"/>
  <c r="C74"/>
  <c r="E74"/>
  <c r="F91"/>
  <c r="C91"/>
  <c r="D91"/>
  <c r="E91"/>
  <c r="F48"/>
  <c r="C48"/>
  <c r="D48"/>
  <c r="E48"/>
  <c r="F31"/>
  <c r="D31"/>
  <c r="C31"/>
  <c r="E31"/>
  <c r="M34"/>
  <c r="M30"/>
  <c r="E10"/>
  <c r="F10"/>
  <c r="D10"/>
  <c r="C10"/>
  <c r="D18"/>
  <c r="E18"/>
  <c r="F18"/>
  <c r="C18"/>
  <c r="M94"/>
  <c r="D59"/>
  <c r="F59"/>
  <c r="E59"/>
  <c r="C59"/>
  <c r="R41"/>
  <c r="M98"/>
  <c r="M72"/>
  <c r="F41"/>
  <c r="C41"/>
  <c r="E41"/>
  <c r="D41"/>
  <c r="M42"/>
  <c r="M20"/>
  <c r="R19"/>
  <c r="D19"/>
  <c r="F19"/>
  <c r="E19"/>
  <c r="C19"/>
  <c r="D92"/>
  <c r="C92"/>
  <c r="E92"/>
  <c r="F92"/>
  <c r="F35"/>
  <c r="E35"/>
  <c r="D35"/>
  <c r="C35"/>
  <c r="M82"/>
  <c r="R89"/>
  <c r="R5"/>
  <c r="C57"/>
  <c r="D57"/>
  <c r="F57"/>
  <c r="E57"/>
  <c r="R82"/>
  <c r="R78"/>
  <c r="M12"/>
  <c r="R56"/>
  <c r="E46"/>
  <c r="D46"/>
  <c r="F46"/>
  <c r="C46"/>
  <c r="R61"/>
  <c r="R98"/>
  <c r="M95"/>
  <c r="M73"/>
  <c r="R28"/>
  <c r="F40"/>
  <c r="C40"/>
  <c r="E40"/>
  <c r="D40"/>
  <c r="R27"/>
  <c r="D24"/>
  <c r="C24"/>
  <c r="E24"/>
  <c r="F24"/>
  <c r="E71"/>
  <c r="C71"/>
  <c r="D71"/>
  <c r="F71"/>
  <c r="M32"/>
  <c r="D58"/>
  <c r="F58"/>
  <c r="E58"/>
  <c r="C58"/>
  <c r="R57"/>
  <c r="R72"/>
  <c r="C50"/>
  <c r="E50"/>
  <c r="D50"/>
  <c r="F50"/>
  <c r="C8"/>
  <c r="F8"/>
  <c r="D8"/>
  <c r="E8"/>
  <c r="D60"/>
  <c r="F60"/>
  <c r="E60"/>
  <c r="C60"/>
  <c r="M6"/>
  <c r="M71"/>
  <c r="R74"/>
  <c r="M14"/>
  <c r="E70"/>
  <c r="F70"/>
  <c r="D70"/>
  <c r="C70"/>
  <c r="R18"/>
  <c r="M87"/>
  <c r="R96"/>
  <c r="M90"/>
  <c r="M33"/>
  <c r="D64"/>
  <c r="C64"/>
  <c r="E64"/>
  <c r="F64"/>
  <c r="R6"/>
  <c r="M45"/>
  <c r="R11"/>
  <c r="M85"/>
  <c r="R35"/>
  <c r="F82"/>
  <c r="C82"/>
  <c r="E82"/>
  <c r="D82"/>
  <c r="D88"/>
  <c r="C88"/>
  <c r="F88"/>
  <c r="E88"/>
  <c r="M43"/>
  <c r="R31"/>
  <c r="K99"/>
  <c r="R34"/>
  <c r="R12"/>
  <c r="M64"/>
  <c r="R55"/>
  <c r="M81"/>
  <c r="D45"/>
  <c r="C45"/>
  <c r="E45"/>
  <c r="F45"/>
  <c r="R65"/>
  <c r="M39"/>
  <c r="C68"/>
  <c r="E68"/>
  <c r="D68"/>
  <c r="F68"/>
  <c r="E14"/>
  <c r="F14"/>
  <c r="D14"/>
  <c r="C14"/>
  <c r="R60"/>
  <c r="R81"/>
  <c r="R86"/>
  <c r="R10"/>
  <c r="R73"/>
  <c r="C89"/>
  <c r="D89"/>
  <c r="F89"/>
  <c r="E89"/>
  <c r="M4"/>
  <c r="D69"/>
  <c r="E69"/>
  <c r="F69"/>
  <c r="C69"/>
  <c r="C62"/>
  <c r="F62"/>
  <c r="D62"/>
  <c r="E62"/>
  <c r="E13"/>
  <c r="C13"/>
  <c r="D13"/>
  <c r="F13"/>
  <c r="E23"/>
  <c r="D23"/>
  <c r="C23"/>
  <c r="F23"/>
  <c r="P99"/>
  <c r="F98"/>
  <c r="C98"/>
  <c r="D98"/>
  <c r="E98"/>
  <c r="M16"/>
  <c r="R23"/>
  <c r="E42"/>
  <c r="C42"/>
  <c r="F42"/>
  <c r="D42"/>
  <c r="R13"/>
  <c r="R25"/>
  <c r="E67"/>
  <c r="D67"/>
  <c r="C67"/>
  <c r="F67"/>
  <c r="R62"/>
  <c r="R14"/>
  <c r="M80"/>
  <c r="R42"/>
  <c r="R77"/>
  <c r="L99"/>
  <c r="M67"/>
  <c r="M55"/>
  <c r="M25"/>
  <c r="M8"/>
  <c r="F90"/>
  <c r="C90"/>
  <c r="D90"/>
  <c r="E90"/>
  <c r="D72"/>
  <c r="C72"/>
  <c r="E72"/>
  <c r="F72"/>
  <c r="R8"/>
  <c r="R84"/>
  <c r="E30"/>
  <c r="D30"/>
  <c r="F30"/>
  <c r="C30"/>
  <c r="M86"/>
  <c r="C34"/>
  <c r="F34"/>
  <c r="D34"/>
  <c r="E34"/>
  <c r="D76"/>
  <c r="C76"/>
  <c r="F76"/>
  <c r="E76"/>
  <c r="M51"/>
  <c r="F32"/>
  <c r="C32"/>
  <c r="E32"/>
  <c r="D32"/>
  <c r="E66"/>
  <c r="C66"/>
  <c r="F66"/>
  <c r="D66"/>
  <c r="R53"/>
  <c r="M62"/>
  <c r="F36"/>
  <c r="E36"/>
  <c r="D36"/>
  <c r="C36"/>
  <c r="D80"/>
  <c r="E80"/>
  <c r="C80"/>
  <c r="F80"/>
  <c r="E54"/>
  <c r="D54"/>
  <c r="F54"/>
  <c r="C54"/>
  <c r="R24"/>
  <c r="T13" i="73"/>
  <c r="S14"/>
  <c r="D14" i="28" s="1"/>
  <c r="R14" i="73"/>
  <c r="D14" i="29" s="1"/>
  <c r="P14" i="73"/>
  <c r="D14" i="24" s="1"/>
  <c r="Q14" i="73"/>
  <c r="D14" i="26" s="1"/>
  <c r="K12" i="65"/>
  <c r="M99" i="78" l="1"/>
  <c r="F99"/>
  <c r="R99"/>
  <c r="C99"/>
  <c r="E99"/>
  <c r="D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9"/>
  <c r="DC15"/>
  <c r="DC11"/>
  <c r="DB37"/>
  <c r="DB33"/>
  <c r="DB29"/>
  <c r="DB25"/>
  <c r="BM62"/>
  <c r="AY70"/>
  <c r="CA59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15"/>
  <c r="DD11"/>
  <c r="DD7"/>
  <c r="CW46"/>
  <c r="CW38"/>
  <c r="CW16"/>
  <c r="CP4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G34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<sst xmlns="http://schemas.openxmlformats.org/spreadsheetml/2006/main" count="9040" uniqueCount="594">
  <si>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</si>
  <si>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</si>
  <si>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</si>
  <si>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</si>
  <si>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</si>
  <si>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</si>
  <si>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</si>
  <si>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</si>
  <si>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</si>
  <si>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</si>
  <si>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</si>
  <si>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</si>
  <si>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</si>
  <si>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</si>
  <si>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</si>
  <si>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</si>
  <si>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</si>
  <si>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</si>
  <si>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</si>
  <si>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</si>
  <si>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</si>
  <si>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</si>
  <si>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</si>
  <si>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</si>
  <si>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</si>
  <si>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</si>
  <si>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</si>
  <si>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</si>
  <si>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</si>
  <si>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</si>
  <si>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</si>
  <si>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</si>
  <si>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</si>
  <si>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</si>
  <si>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</si>
  <si>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</si>
  <si>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</si>
  <si>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</si>
  <si>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</si>
  <si>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</si>
  <si>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</si>
  <si>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</si>
  <si>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</si>
  <si>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</si>
  <si>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</si>
  <si>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</si>
  <si>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</si>
  <si>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</si>
  <si>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</si>
  <si>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</si>
  <si>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</si>
  <si>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</si>
  <si>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</si>
  <si>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</si>
  <si>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</si>
  <si>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</si>
  <si>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</si>
  <si>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</si>
  <si>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</si>
  <si>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</si>
  <si>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</si>
  <si>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</si>
  <si>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</si>
  <si>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</si>
  <si>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</si>
  <si>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</si>
  <si>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</si>
  <si>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</si>
  <si>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</si>
  <si>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</si>
  <si>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</si>
  <si>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</si>
  <si>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</si>
  <si>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</si>
  <si>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</si>
  <si>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</si>
  <si>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</si>
  <si>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</si>
  <si>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</si>
  <si>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</si>
  <si>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</si>
  <si>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</si>
  <si>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</si>
  <si>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</si>
  <si>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</si>
  <si>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</si>
  <si>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</si>
  <si>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</si>
  <si>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</si>
  <si>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</si>
  <si>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</si>
  <si>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</si>
  <si>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</si>
  <si>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</si>
  <si>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</si>
  <si>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</si>
  <si>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</si>
  <si>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</si>
  <si>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</si>
  <si>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</si>
  <si>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</si>
  <si>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</si>
  <si>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</si>
  <si>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</si>
  <si>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</si>
  <si>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</si>
  <si>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</si>
  <si>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</si>
  <si>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</si>
  <si>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</si>
  <si>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</si>
  <si>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</si>
  <si>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</si>
  <si>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</si>
  <si>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</si>
  <si>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</si>
  <si>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</si>
  <si>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</si>
  <si>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</si>
  <si>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</si>
  <si>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</si>
  <si>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</si>
  <si>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</si>
  <si>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</si>
  <si>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</si>
  <si>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</si>
  <si>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</si>
  <si>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</si>
  <si>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</si>
  <si>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</si>
  <si>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</si>
  <si>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</si>
  <si>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</si>
  <si>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</si>
  <si>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</si>
  <si>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</si>
  <si>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</si>
  <si>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</si>
  <si>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</si>
  <si>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</si>
  <si>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</si>
  <si>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</si>
  <si>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</si>
  <si>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</si>
  <si>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</si>
  <si>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</si>
  <si>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</si>
  <si>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</si>
  <si>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</si>
  <si>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</si>
  <si>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</si>
  <si>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</si>
  <si>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</si>
  <si>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</si>
  <si>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</si>
  <si>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</si>
  <si>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</si>
  <si>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</si>
  <si>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</si>
  <si>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</si>
  <si>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</si>
  <si>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</si>
  <si>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</si>
  <si>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</si>
  <si>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</si>
  <si>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</si>
  <si>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</si>
  <si>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</si>
  <si>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</si>
  <si>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</si>
  <si>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</si>
  <si>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</si>
  <si>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</si>
  <si>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</si>
  <si>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</si>
  <si>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</si>
  <si>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</si>
  <si>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</si>
  <si>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</si>
  <si>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</si>
  <si>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</si>
  <si>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</si>
  <si>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</si>
  <si>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</si>
  <si>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</si>
  <si>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</si>
  <si>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</si>
  <si>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</si>
  <si>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</si>
  <si>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</si>
  <si>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</si>
  <si>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</si>
  <si>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</si>
  <si>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</si>
  <si>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</si>
  <si>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</si>
  <si>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</si>
  <si>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</si>
  <si>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</si>
  <si>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</si>
  <si>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</si>
  <si>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</si>
  <si>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</si>
  <si>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</si>
  <si>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</si>
  <si>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</si>
  <si>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</si>
  <si>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</si>
  <si>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</si>
  <si>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</si>
  <si>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</si>
  <si>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</si>
  <si>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</si>
  <si>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</si>
  <si>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</si>
  <si>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</si>
  <si>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</si>
  <si>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</si>
  <si>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</si>
  <si>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</si>
  <si>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</si>
  <si>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</si>
  <si>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</si>
  <si>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</si>
  <si>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</si>
  <si>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</si>
  <si>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</si>
  <si>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</si>
  <si>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</si>
  <si>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</si>
  <si>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</si>
  <si>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</si>
  <si>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</si>
  <si>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</si>
  <si>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</si>
  <si>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</si>
  <si>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</si>
  <si>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</si>
  <si>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</si>
  <si>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</si>
  <si>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</si>
  <si>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</si>
  <si>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</si>
  <si>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</si>
  <si>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</si>
  <si>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</si>
  <si>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</si>
  <si>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</si>
  <si>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</si>
  <si>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</si>
  <si>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</si>
  <si>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</si>
  <si>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</si>
  <si>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</si>
  <si>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</si>
  <si>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</si>
  <si>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</si>
  <si>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</si>
  <si>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</si>
  <si>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</si>
  <si>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</si>
  <si>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</si>
  <si>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</si>
  <si>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</si>
  <si>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</si>
  <si>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</si>
  <si>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</si>
  <si>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</si>
  <si>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</si>
  <si>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</si>
  <si>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</si>
  <si>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</si>
  <si>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</si>
  <si>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</si>
  <si>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</si>
  <si>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</si>
  <si>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</si>
  <si>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</si>
  <si>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</si>
  <si>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</si>
  <si>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</si>
  <si>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</si>
  <si>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</si>
  <si>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</si>
  <si>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</si>
  <si>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</si>
  <si>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</si>
  <si>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</si>
  <si>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</si>
  <si>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</si>
  <si>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</si>
  <si>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</si>
  <si>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</si>
  <si>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</si>
  <si>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</si>
  <si>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</si>
  <si>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</si>
  <si>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</si>
  <si>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</si>
  <si>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</si>
  <si>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</si>
  <si>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</si>
  <si>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</si>
  <si>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</si>
  <si>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</si>
  <si>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</si>
  <si>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</si>
  <si>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</si>
  <si>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</si>
  <si>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</si>
  <si>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</si>
  <si>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</si>
  <si>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</si>
  <si>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</si>
  <si>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</si>
  <si>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</si>
  <si>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</si>
  <si>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</si>
  <si>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</si>
  <si>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</si>
  <si>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</si>
  <si>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</si>
  <si>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</si>
  <si>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</si>
  <si>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</si>
  <si>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</si>
  <si>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</si>
  <si>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</si>
  <si>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</si>
  <si>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</si>
  <si>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</si>
  <si>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</si>
  <si>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</si>
  <si>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</si>
  <si>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</si>
  <si>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</si>
  <si>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</si>
  <si>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</si>
  <si>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</si>
  <si>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</si>
  <si>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</si>
  <si>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</si>
  <si>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</si>
  <si>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</si>
  <si>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</si>
  <si>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</si>
  <si>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</si>
  <si>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</si>
  <si>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</si>
  <si>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</si>
  <si>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</si>
  <si>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</si>
  <si>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</si>
  <si>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</si>
  <si>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</si>
  <si>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</si>
  <si>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</si>
  <si>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</si>
  <si>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</si>
  <si>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</si>
  <si>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</si>
  <si>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</si>
  <si>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</si>
  <si>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</si>
  <si>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</si>
  <si>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</si>
  <si>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</si>
  <si>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</si>
  <si>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</si>
  <si>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</si>
  <si>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</si>
  <si>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</si>
  <si>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</si>
  <si>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</si>
  <si>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</si>
  <si>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</si>
  <si>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</si>
  <si>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</si>
  <si>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</si>
  <si>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</si>
  <si>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</si>
  <si>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</si>
  <si>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</si>
  <si>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</si>
  <si>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</si>
  <si>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</si>
  <si>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</si>
  <si>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</si>
  <si>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</si>
  <si>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</si>
  <si>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</si>
  <si>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</si>
  <si>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</si>
  <si>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</si>
  <si>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</si>
  <si>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</si>
  <si>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</si>
  <si>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</si>
  <si>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</si>
  <si>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</si>
  <si>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</si>
  <si>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</si>
  <si>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</si>
  <si>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</si>
  <si>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</si>
  <si>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</si>
  <si>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</si>
  <si>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</si>
  <si>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</si>
  <si>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</si>
  <si>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</si>
  <si>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</si>
  <si>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</si>
  <si>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</si>
  <si>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</si>
  <si>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</si>
  <si>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</si>
  <si>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</si>
  <si>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</si>
  <si>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</si>
  <si>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</si>
  <si>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</si>
  <si>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</si>
  <si>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</si>
  <si>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</si>
  <si>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</si>
  <si>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</si>
  <si>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</si>
  <si>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</si>
  <si>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</si>
  <si>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</si>
  <si>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</si>
  <si>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</si>
  <si>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</si>
  <si>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</si>
  <si>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</si>
  <si>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</si>
  <si>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</si>
  <si>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</si>
  <si>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</si>
  <si>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</si>
  <si>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</si>
  <si>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</si>
  <si>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</si>
  <si>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</si>
  <si>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</si>
  <si>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</si>
  <si>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</si>
  <si>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</si>
  <si>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</si>
  <si>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</si>
  <si>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</si>
  <si>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</si>
  <si>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</si>
  <si>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</si>
  <si>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</si>
  <si>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</si>
  <si>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</si>
  <si>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</si>
  <si>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</si>
  <si>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</si>
  <si>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</si>
  <si>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</si>
  <si>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</si>
  <si>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</si>
  <si>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</si>
  <si>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</si>
  <si>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</si>
  <si>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</si>
  <si>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</si>
  <si>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</si>
  <si>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</si>
  <si>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</si>
  <si>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</si>
  <si>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</si>
  <si>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</si>
  <si>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</si>
  <si>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</si>
  <si>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</si>
  <si>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</si>
  <si>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</si>
  <si>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</si>
  <si>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</si>
  <si>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</si>
  <si>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</si>
  <si>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</si>
  <si>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</si>
  <si>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</si>
  <si>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</si>
  <si>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</si>
  <si>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</si>
  <si>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</si>
  <si>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</si>
  <si>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</si>
  <si>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</si>
  <si>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</si>
  <si>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</si>
  <si>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</si>
  <si>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</si>
  <si>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</si>
  <si>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</si>
  <si>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</si>
  <si>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</si>
  <si>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</si>
  <si>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</si>
  <si>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</si>
  <si>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</si>
  <si>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</si>
  <si>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</si>
  <si>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</si>
  <si>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</si>
  <si>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</si>
  <si>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</si>
  <si>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</si>
  <si>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</si>
  <si>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</si>
  <si>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</si>
  <si>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</si>
  <si>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</si>
  <si>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</si>
  <si>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</si>
  <si>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</si>
  <si>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</si>
  <si>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</si>
  <si>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</si>
  <si>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</si>
  <si>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</si>
  <si>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</si>
  <si>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54IS2024/02/02</t>
  </si>
  <si>
    <t>GOA_Beneficiary</t>
  </si>
  <si>
    <t>WR/2024/21351/A/3934</t>
  </si>
  <si>
    <t>SOLAPUR_SOLAR</t>
  </si>
  <si>
    <t>NR/2024/18504/C</t>
  </si>
  <si>
    <t>WR/2024/21355/A/3939</t>
  </si>
  <si>
    <t>Nagaland_Ben</t>
  </si>
  <si>
    <t>NER/2024/1933/C</t>
  </si>
  <si>
    <t>Manipur_Ben</t>
  </si>
  <si>
    <t>NER/2024/1922/A/3931</t>
  </si>
  <si>
    <t>ITCWIND</t>
  </si>
  <si>
    <t>NR/2024/18388/A/3800</t>
  </si>
  <si>
    <t>HP</t>
  </si>
  <si>
    <t>NR/2024/18445/A/3938</t>
  </si>
  <si>
    <t>A_A_Energy_MH_Bio</t>
  </si>
  <si>
    <t>NR/2024/18436/A/3817</t>
  </si>
  <si>
    <t>RSRPL_BKN</t>
  </si>
  <si>
    <t>NR/01022024/29022024/SJVN010224NR1468</t>
  </si>
  <si>
    <t>SBSRPC11PL_BKN</t>
  </si>
  <si>
    <t>NR/01102023/02012046/L_NR_2021_17</t>
  </si>
  <si>
    <t>NR/01022024/29022024/SJVN010224NR1469</t>
  </si>
  <si>
    <t>NSPLN MP</t>
  </si>
  <si>
    <t>NR/01022024/29022024/HPX-GTAMLDCRA-090124-05713</t>
  </si>
  <si>
    <t>RKM_POWER</t>
  </si>
  <si>
    <t>NR/02022024/02022024/HPX-TAMCTG-010224-06027</t>
  </si>
  <si>
    <t>NR/02022024/02022024/IEX_240201_06260</t>
  </si>
  <si>
    <t>BCMLUH</t>
  </si>
  <si>
    <t>NR/20122023/29022024/IEX_LDC_231218_00502</t>
  </si>
  <si>
    <t>NR/01022024/15022024/HP-35</t>
  </si>
  <si>
    <t>NR/01022024/15022024/HP-39</t>
  </si>
  <si>
    <t>SINGOLI</t>
  </si>
  <si>
    <t>NR/02022024/02022024/HPX-TAMCTG-010224-06018</t>
  </si>
  <si>
    <t>NR/02022024/02022024/DD20240202NR22544</t>
  </si>
  <si>
    <t>NR/01022024/15022024/HP-37</t>
  </si>
  <si>
    <t>Meghalaya_Ben</t>
  </si>
  <si>
    <t>NR/02022024/02022024/DD20240202NR22543</t>
  </si>
  <si>
    <t>NR/01022024/15022024/HP-44</t>
  </si>
  <si>
    <t>JSWEL MSEB</t>
  </si>
  <si>
    <t>NR/02022024/02022024/IEX_240201_06264</t>
  </si>
  <si>
    <t>RAJASTHAN</t>
  </si>
  <si>
    <t>NR/01022024/29022024/79</t>
  </si>
  <si>
    <t>MSPIL</t>
  </si>
  <si>
    <t>NR/01022024/29022024/HPX-GTAMLDCRA-090124-05718</t>
  </si>
  <si>
    <t>SNJSUGARLTDAP</t>
  </si>
  <si>
    <t xml:space="preserve">NR/01022024/29022024/HPX-GTAMLDCRA-141223-05406 </t>
  </si>
  <si>
    <t>SDKSM</t>
  </si>
  <si>
    <t>NR/01022024/29022024/HPX-GTAMLDCRA-090124-05714</t>
  </si>
  <si>
    <t>B_S_ISPAT_MH</t>
  </si>
  <si>
    <t>NR/01022024/29022024/HPX-GTAMLDCRA-141223-05420</t>
  </si>
  <si>
    <t>UTTARAKHAND</t>
  </si>
  <si>
    <t>NR/01022024/29022024/5412UPCL/CE(Comm)/SE/Banking dt. 17.11.2023</t>
  </si>
  <si>
    <t>PX</t>
  </si>
  <si>
    <t>DELHI</t>
  </si>
  <si>
    <t>Column1</t>
  </si>
  <si>
    <t>ODISHA</t>
  </si>
  <si>
    <t>NR/02022024/02022024/DD20240202NR22562</t>
  </si>
  <si>
    <t>CHANJUII</t>
  </si>
  <si>
    <t>NR/01012024/31032024/ ChanjuII</t>
  </si>
  <si>
    <t>BCMLB001</t>
  </si>
  <si>
    <t>NR/20122023/29022024/IEX_LDC_231218_00501</t>
  </si>
  <si>
    <t>LAPL-UP</t>
  </si>
  <si>
    <t>NR/02022024/02022024/DD20240202NR22545</t>
  </si>
  <si>
    <t>MBMP</t>
  </si>
  <si>
    <t>NR/02022024/02022024/HPX-TAMCTG-010224-06020</t>
  </si>
  <si>
    <t>East_Delhi_Waste_Processing_Company_Limited_(EDWPCL)</t>
  </si>
  <si>
    <t>DELHI-PX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</si>
</sst>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270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270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270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270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270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270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270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270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270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270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270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270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270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270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270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270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270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270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270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270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270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270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270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270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270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270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270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270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270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270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270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270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270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270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270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270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270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270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270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270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270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270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270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270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270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270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270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270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270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270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270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270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270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270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270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270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270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270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270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270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270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270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270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270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270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270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270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270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270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270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270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270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270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270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270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270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270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270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270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270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270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270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270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270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270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270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270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270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270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270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270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270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270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270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270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270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0</v>
          </cell>
          <cell r="C5">
            <v>50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J5">
            <v>0</v>
          </cell>
          <cell r="K5">
            <v>50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50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50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50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J7">
            <v>0</v>
          </cell>
          <cell r="K7">
            <v>50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50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J8">
            <v>0</v>
          </cell>
          <cell r="K8">
            <v>50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50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J9">
            <v>0</v>
          </cell>
          <cell r="K9">
            <v>50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50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J10">
            <v>0</v>
          </cell>
          <cell r="K10">
            <v>50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50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J11">
            <v>0</v>
          </cell>
          <cell r="K11">
            <v>50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J12">
            <v>0</v>
          </cell>
          <cell r="K12">
            <v>50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50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J13">
            <v>0</v>
          </cell>
          <cell r="K13">
            <v>50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50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K14">
            <v>50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J15">
            <v>0</v>
          </cell>
          <cell r="K15">
            <v>50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50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J16">
            <v>0</v>
          </cell>
          <cell r="K16">
            <v>50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70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J17">
            <v>0</v>
          </cell>
          <cell r="K17">
            <v>70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70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70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70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>
            <v>0</v>
          </cell>
          <cell r="K19">
            <v>70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70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K20">
            <v>70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150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J21">
            <v>150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150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J22">
            <v>150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>
            <v>287.48200000000003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J31">
            <v>287.48200000000003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J32">
            <v>307.08800000000002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>
            <v>307.08800000000002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J34">
            <v>307.08800000000002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J35">
            <v>307.08800000000002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J36">
            <v>307.08800000000002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J37">
            <v>311.08800000000002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J38">
            <v>311.08800000000002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J39">
            <v>311.08800000000002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J40">
            <v>311.08800000000002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311.08800000000002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311.08800000000002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311.08800000000002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311.08800000000002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>
            <v>307.08800000000002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307.08800000000002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>
            <v>307.08800000000002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J48">
            <v>297.08800000000002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277.48200000000003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277.48200000000003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277.48200000000003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277.48200000000003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0</v>
          </cell>
          <cell r="J73">
            <v>307.08800000000002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0</v>
          </cell>
          <cell r="J74">
            <v>307.08800000000002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0</v>
          </cell>
          <cell r="J75">
            <v>307.08800000000002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0</v>
          </cell>
          <cell r="J76">
            <v>307.08800000000002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0</v>
          </cell>
          <cell r="J77">
            <v>307.08800000000002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0</v>
          </cell>
          <cell r="J78">
            <v>307.08800000000002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0</v>
          </cell>
          <cell r="J79">
            <v>307.08800000000002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0</v>
          </cell>
          <cell r="J80">
            <v>307.08800000000002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0</v>
          </cell>
          <cell r="J81">
            <v>307.08800000000002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0</v>
          </cell>
          <cell r="J82">
            <v>307.08800000000002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0</v>
          </cell>
          <cell r="J83">
            <v>307.08800000000002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0</v>
          </cell>
          <cell r="J84">
            <v>307.08800000000002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0</v>
          </cell>
          <cell r="J85">
            <v>307.08800000000002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0</v>
          </cell>
          <cell r="J86">
            <v>287.48200000000003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199">
        <v>45330.65792824074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45324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22.5</v>
      </c>
      <c r="C3" s="197">
        <v>22.5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9.3869999999999987</v>
      </c>
      <c r="J3" s="21">
        <f>C3*E3/100</f>
        <v>5.24925</v>
      </c>
      <c r="K3" s="21">
        <f>C3*F3/100</f>
        <v>6.7702499999999999</v>
      </c>
      <c r="L3" s="21">
        <f>C3*G3/100</f>
        <v>1.0935000000000001</v>
      </c>
      <c r="M3" s="156">
        <f>SUM(I3:L3)</f>
        <v>22.499999999999996</v>
      </c>
      <c r="N3" s="22"/>
      <c r="P3" s="37">
        <f t="shared" ref="P3:P34" si="1">I3</f>
        <v>9.3869999999999987</v>
      </c>
      <c r="Q3" s="37">
        <f t="shared" ref="Q3:Q34" si="2">J3</f>
        <v>5.24925</v>
      </c>
      <c r="R3" s="37">
        <f t="shared" ref="R3:R34" si="3">K3</f>
        <v>6.7702499999999999</v>
      </c>
      <c r="S3" s="37">
        <f t="shared" ref="S3:S34" si="4">L3</f>
        <v>1.0935000000000001</v>
      </c>
      <c r="T3" s="37">
        <f>SUM(P3:S3)</f>
        <v>22.499999999999996</v>
      </c>
    </row>
    <row r="4" spans="1:20">
      <c r="A4" s="8" t="s">
        <v>46</v>
      </c>
      <c r="B4" s="197">
        <v>22.5</v>
      </c>
      <c r="C4" s="197">
        <v>22.5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9.3869999999999987</v>
      </c>
      <c r="J4" s="21">
        <f t="shared" ref="J4:J67" si="6">C4*E4/100</f>
        <v>5.24925</v>
      </c>
      <c r="K4" s="21">
        <f t="shared" ref="K4:K67" si="7">C4*F4/100</f>
        <v>6.7702499999999999</v>
      </c>
      <c r="L4" s="21">
        <f t="shared" ref="L4:L67" si="8">C4*G4/100</f>
        <v>1.0935000000000001</v>
      </c>
      <c r="M4" s="157">
        <f t="shared" ref="M4:M67" si="9">SUM(I4:L4)</f>
        <v>22.499999999999996</v>
      </c>
      <c r="N4" s="22"/>
      <c r="P4" s="37">
        <f t="shared" si="1"/>
        <v>9.3869999999999987</v>
      </c>
      <c r="Q4" s="37">
        <f t="shared" si="2"/>
        <v>5.24925</v>
      </c>
      <c r="R4" s="37">
        <f t="shared" si="3"/>
        <v>6.7702499999999999</v>
      </c>
      <c r="S4" s="37">
        <f t="shared" si="4"/>
        <v>1.0935000000000001</v>
      </c>
      <c r="T4" s="37">
        <f t="shared" ref="T4:T67" si="10">SUM(P4:S4)</f>
        <v>22.499999999999996</v>
      </c>
    </row>
    <row r="5" spans="1:20">
      <c r="A5" s="8" t="s">
        <v>47</v>
      </c>
      <c r="B5" s="197">
        <v>22.5</v>
      </c>
      <c r="C5" s="197">
        <v>22.5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9.3869999999999987</v>
      </c>
      <c r="J5" s="21">
        <f t="shared" si="6"/>
        <v>5.24925</v>
      </c>
      <c r="K5" s="21">
        <f t="shared" si="7"/>
        <v>6.7702499999999999</v>
      </c>
      <c r="L5" s="21">
        <f t="shared" si="8"/>
        <v>1.0935000000000001</v>
      </c>
      <c r="M5" s="157">
        <f t="shared" si="9"/>
        <v>22.499999999999996</v>
      </c>
      <c r="N5" s="22"/>
      <c r="P5" s="37">
        <f t="shared" si="1"/>
        <v>9.3869999999999987</v>
      </c>
      <c r="Q5" s="37">
        <f t="shared" si="2"/>
        <v>5.24925</v>
      </c>
      <c r="R5" s="37">
        <f t="shared" si="3"/>
        <v>6.7702499999999999</v>
      </c>
      <c r="S5" s="37">
        <f t="shared" si="4"/>
        <v>1.0935000000000001</v>
      </c>
      <c r="T5" s="37">
        <f t="shared" si="10"/>
        <v>22.499999999999996</v>
      </c>
    </row>
    <row r="6" spans="1:20">
      <c r="A6" s="8" t="s">
        <v>48</v>
      </c>
      <c r="B6" s="197">
        <v>22.5</v>
      </c>
      <c r="C6" s="197">
        <v>22.5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9.3869999999999987</v>
      </c>
      <c r="J6" s="21">
        <f t="shared" si="6"/>
        <v>5.24925</v>
      </c>
      <c r="K6" s="21">
        <f t="shared" si="7"/>
        <v>6.7702499999999999</v>
      </c>
      <c r="L6" s="21">
        <f t="shared" si="8"/>
        <v>1.0935000000000001</v>
      </c>
      <c r="M6" s="157">
        <f t="shared" si="9"/>
        <v>22.499999999999996</v>
      </c>
      <c r="N6" s="22"/>
      <c r="P6" s="37">
        <f t="shared" si="1"/>
        <v>9.3869999999999987</v>
      </c>
      <c r="Q6" s="37">
        <f t="shared" si="2"/>
        <v>5.24925</v>
      </c>
      <c r="R6" s="37">
        <f t="shared" si="3"/>
        <v>6.7702499999999999</v>
      </c>
      <c r="S6" s="37">
        <f t="shared" si="4"/>
        <v>1.0935000000000001</v>
      </c>
      <c r="T6" s="37">
        <f t="shared" si="10"/>
        <v>22.499999999999996</v>
      </c>
    </row>
    <row r="7" spans="1:20">
      <c r="A7" s="8" t="s">
        <v>49</v>
      </c>
      <c r="B7" s="197">
        <v>22.5</v>
      </c>
      <c r="C7" s="197">
        <v>22.5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9.3869999999999987</v>
      </c>
      <c r="J7" s="21">
        <f t="shared" si="6"/>
        <v>5.24925</v>
      </c>
      <c r="K7" s="21">
        <f t="shared" si="7"/>
        <v>6.7702499999999999</v>
      </c>
      <c r="L7" s="21">
        <f t="shared" si="8"/>
        <v>1.0935000000000001</v>
      </c>
      <c r="M7" s="157">
        <f t="shared" si="9"/>
        <v>22.499999999999996</v>
      </c>
      <c r="N7" s="22"/>
      <c r="P7" s="37">
        <f t="shared" si="1"/>
        <v>9.3869999999999987</v>
      </c>
      <c r="Q7" s="37">
        <f t="shared" si="2"/>
        <v>5.24925</v>
      </c>
      <c r="R7" s="37">
        <f t="shared" si="3"/>
        <v>6.7702499999999999</v>
      </c>
      <c r="S7" s="37">
        <f t="shared" si="4"/>
        <v>1.0935000000000001</v>
      </c>
      <c r="T7" s="37">
        <f t="shared" si="10"/>
        <v>22.499999999999996</v>
      </c>
    </row>
    <row r="8" spans="1:20">
      <c r="A8" s="8" t="s">
        <v>50</v>
      </c>
      <c r="B8" s="197">
        <v>22.5</v>
      </c>
      <c r="C8" s="197">
        <v>22.5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9.3869999999999987</v>
      </c>
      <c r="J8" s="21">
        <f t="shared" si="6"/>
        <v>5.24925</v>
      </c>
      <c r="K8" s="21">
        <f t="shared" si="7"/>
        <v>6.7702499999999999</v>
      </c>
      <c r="L8" s="21">
        <f t="shared" si="8"/>
        <v>1.0935000000000001</v>
      </c>
      <c r="M8" s="157">
        <f t="shared" si="9"/>
        <v>22.499999999999996</v>
      </c>
      <c r="N8" s="22"/>
      <c r="P8" s="37">
        <f t="shared" si="1"/>
        <v>9.3869999999999987</v>
      </c>
      <c r="Q8" s="37">
        <f t="shared" si="2"/>
        <v>5.24925</v>
      </c>
      <c r="R8" s="37">
        <f t="shared" si="3"/>
        <v>6.7702499999999999</v>
      </c>
      <c r="S8" s="37">
        <f t="shared" si="4"/>
        <v>1.0935000000000001</v>
      </c>
      <c r="T8" s="37">
        <f t="shared" si="10"/>
        <v>22.499999999999996</v>
      </c>
    </row>
    <row r="9" spans="1:20">
      <c r="A9" s="8" t="s">
        <v>51</v>
      </c>
      <c r="B9" s="197">
        <v>22.5</v>
      </c>
      <c r="C9" s="197">
        <v>22.5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9.3869999999999987</v>
      </c>
      <c r="J9" s="21">
        <f t="shared" si="6"/>
        <v>5.24925</v>
      </c>
      <c r="K9" s="21">
        <f t="shared" si="7"/>
        <v>6.7702499999999999</v>
      </c>
      <c r="L9" s="21">
        <f t="shared" si="8"/>
        <v>1.0935000000000001</v>
      </c>
      <c r="M9" s="157">
        <f t="shared" si="9"/>
        <v>22.499999999999996</v>
      </c>
      <c r="N9" s="22"/>
      <c r="P9" s="37">
        <f t="shared" si="1"/>
        <v>9.3869999999999987</v>
      </c>
      <c r="Q9" s="37">
        <f t="shared" si="2"/>
        <v>5.24925</v>
      </c>
      <c r="R9" s="37">
        <f t="shared" si="3"/>
        <v>6.7702499999999999</v>
      </c>
      <c r="S9" s="37">
        <f t="shared" si="4"/>
        <v>1.0935000000000001</v>
      </c>
      <c r="T9" s="37">
        <f t="shared" si="10"/>
        <v>22.499999999999996</v>
      </c>
    </row>
    <row r="10" spans="1:20">
      <c r="A10" s="8" t="s">
        <v>52</v>
      </c>
      <c r="B10" s="197">
        <v>22.5</v>
      </c>
      <c r="C10" s="197">
        <v>22.5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9.3869999999999987</v>
      </c>
      <c r="J10" s="21">
        <f t="shared" si="6"/>
        <v>5.24925</v>
      </c>
      <c r="K10" s="21">
        <f t="shared" si="7"/>
        <v>6.7702499999999999</v>
      </c>
      <c r="L10" s="21">
        <f t="shared" si="8"/>
        <v>1.0935000000000001</v>
      </c>
      <c r="M10" s="157">
        <f t="shared" si="9"/>
        <v>22.499999999999996</v>
      </c>
      <c r="N10" s="22"/>
      <c r="P10" s="37">
        <f t="shared" si="1"/>
        <v>9.3869999999999987</v>
      </c>
      <c r="Q10" s="37">
        <f t="shared" si="2"/>
        <v>5.24925</v>
      </c>
      <c r="R10" s="37">
        <f t="shared" si="3"/>
        <v>6.7702499999999999</v>
      </c>
      <c r="S10" s="37">
        <f t="shared" si="4"/>
        <v>1.0935000000000001</v>
      </c>
      <c r="T10" s="37">
        <f t="shared" si="10"/>
        <v>22.499999999999996</v>
      </c>
    </row>
    <row r="11" spans="1:20">
      <c r="A11" s="8" t="s">
        <v>53</v>
      </c>
      <c r="B11" s="197">
        <v>22.5</v>
      </c>
      <c r="C11" s="197">
        <v>22.5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9.3869999999999987</v>
      </c>
      <c r="J11" s="21">
        <f t="shared" si="6"/>
        <v>5.24925</v>
      </c>
      <c r="K11" s="21">
        <f t="shared" si="7"/>
        <v>6.7702499999999999</v>
      </c>
      <c r="L11" s="21">
        <f t="shared" si="8"/>
        <v>1.0935000000000001</v>
      </c>
      <c r="M11" s="157">
        <f t="shared" si="9"/>
        <v>22.499999999999996</v>
      </c>
      <c r="N11" s="22"/>
      <c r="P11" s="37">
        <f t="shared" si="1"/>
        <v>9.3869999999999987</v>
      </c>
      <c r="Q11" s="37">
        <f t="shared" si="2"/>
        <v>5.24925</v>
      </c>
      <c r="R11" s="37">
        <f t="shared" si="3"/>
        <v>6.7702499999999999</v>
      </c>
      <c r="S11" s="37">
        <f t="shared" si="4"/>
        <v>1.0935000000000001</v>
      </c>
      <c r="T11" s="37">
        <f t="shared" si="10"/>
        <v>22.499999999999996</v>
      </c>
    </row>
    <row r="12" spans="1:20">
      <c r="A12" s="8" t="s">
        <v>54</v>
      </c>
      <c r="B12" s="197">
        <v>22.5</v>
      </c>
      <c r="C12" s="197">
        <v>22.5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9.3869999999999987</v>
      </c>
      <c r="J12" s="21">
        <f t="shared" si="6"/>
        <v>5.24925</v>
      </c>
      <c r="K12" s="21">
        <f t="shared" si="7"/>
        <v>6.7702499999999999</v>
      </c>
      <c r="L12" s="21">
        <f t="shared" si="8"/>
        <v>1.0935000000000001</v>
      </c>
      <c r="M12" s="157">
        <f t="shared" si="9"/>
        <v>22.499999999999996</v>
      </c>
      <c r="N12" s="22"/>
      <c r="P12" s="37">
        <f t="shared" si="1"/>
        <v>9.3869999999999987</v>
      </c>
      <c r="Q12" s="37">
        <f t="shared" si="2"/>
        <v>5.24925</v>
      </c>
      <c r="R12" s="37">
        <f t="shared" si="3"/>
        <v>6.7702499999999999</v>
      </c>
      <c r="S12" s="37">
        <f t="shared" si="4"/>
        <v>1.0935000000000001</v>
      </c>
      <c r="T12" s="37">
        <f t="shared" si="10"/>
        <v>22.499999999999996</v>
      </c>
    </row>
    <row r="13" spans="1:20">
      <c r="A13" s="8" t="s">
        <v>55</v>
      </c>
      <c r="B13" s="197">
        <v>22.5</v>
      </c>
      <c r="C13" s="197">
        <v>22.5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9.3869999999999987</v>
      </c>
      <c r="J13" s="21">
        <f t="shared" si="6"/>
        <v>5.24925</v>
      </c>
      <c r="K13" s="21">
        <f t="shared" si="7"/>
        <v>6.7702499999999999</v>
      </c>
      <c r="L13" s="21">
        <f t="shared" si="8"/>
        <v>1.0935000000000001</v>
      </c>
      <c r="M13" s="157">
        <f t="shared" si="9"/>
        <v>22.499999999999996</v>
      </c>
      <c r="N13" s="22"/>
      <c r="P13" s="37">
        <f t="shared" si="1"/>
        <v>9.3869999999999987</v>
      </c>
      <c r="Q13" s="37">
        <f t="shared" si="2"/>
        <v>5.24925</v>
      </c>
      <c r="R13" s="37">
        <f t="shared" si="3"/>
        <v>6.7702499999999999</v>
      </c>
      <c r="S13" s="37">
        <f t="shared" si="4"/>
        <v>1.0935000000000001</v>
      </c>
      <c r="T13" s="37">
        <f t="shared" si="10"/>
        <v>22.499999999999996</v>
      </c>
    </row>
    <row r="14" spans="1:20">
      <c r="A14" s="8" t="s">
        <v>56</v>
      </c>
      <c r="B14" s="197">
        <v>22.5</v>
      </c>
      <c r="C14" s="197">
        <v>22.5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9.3869999999999987</v>
      </c>
      <c r="J14" s="21">
        <f t="shared" si="6"/>
        <v>5.24925</v>
      </c>
      <c r="K14" s="21">
        <f t="shared" si="7"/>
        <v>6.7702499999999999</v>
      </c>
      <c r="L14" s="21">
        <f t="shared" si="8"/>
        <v>1.0935000000000001</v>
      </c>
      <c r="M14" s="157">
        <f t="shared" si="9"/>
        <v>22.499999999999996</v>
      </c>
      <c r="N14" s="22"/>
      <c r="P14" s="37">
        <f t="shared" si="1"/>
        <v>9.3869999999999987</v>
      </c>
      <c r="Q14" s="37">
        <f t="shared" si="2"/>
        <v>5.24925</v>
      </c>
      <c r="R14" s="37">
        <f t="shared" si="3"/>
        <v>6.7702499999999999</v>
      </c>
      <c r="S14" s="37">
        <f t="shared" si="4"/>
        <v>1.0935000000000001</v>
      </c>
      <c r="T14" s="37">
        <f t="shared" si="10"/>
        <v>22.499999999999996</v>
      </c>
    </row>
    <row r="15" spans="1:20">
      <c r="A15" s="8" t="s">
        <v>57</v>
      </c>
      <c r="B15" s="197">
        <v>22.5</v>
      </c>
      <c r="C15" s="197">
        <v>22.5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9.3869999999999987</v>
      </c>
      <c r="J15" s="21">
        <f t="shared" si="6"/>
        <v>5.24925</v>
      </c>
      <c r="K15" s="21">
        <f t="shared" si="7"/>
        <v>6.7702499999999999</v>
      </c>
      <c r="L15" s="21">
        <f t="shared" si="8"/>
        <v>1.0935000000000001</v>
      </c>
      <c r="M15" s="157">
        <f t="shared" si="9"/>
        <v>22.499999999999996</v>
      </c>
      <c r="N15" s="22"/>
      <c r="P15" s="37">
        <f t="shared" si="1"/>
        <v>9.3869999999999987</v>
      </c>
      <c r="Q15" s="37">
        <f t="shared" si="2"/>
        <v>5.24925</v>
      </c>
      <c r="R15" s="37">
        <f t="shared" si="3"/>
        <v>6.7702499999999999</v>
      </c>
      <c r="S15" s="37">
        <f t="shared" si="4"/>
        <v>1.0935000000000001</v>
      </c>
      <c r="T15" s="37">
        <f t="shared" si="10"/>
        <v>22.499999999999996</v>
      </c>
    </row>
    <row r="16" spans="1:20">
      <c r="A16" s="8" t="s">
        <v>58</v>
      </c>
      <c r="B16" s="197">
        <v>22.5</v>
      </c>
      <c r="C16" s="197">
        <v>22.5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9.3869999999999987</v>
      </c>
      <c r="J16" s="21">
        <f t="shared" si="6"/>
        <v>5.24925</v>
      </c>
      <c r="K16" s="21">
        <f t="shared" si="7"/>
        <v>6.7702499999999999</v>
      </c>
      <c r="L16" s="21">
        <f t="shared" si="8"/>
        <v>1.0935000000000001</v>
      </c>
      <c r="M16" s="157">
        <f t="shared" si="9"/>
        <v>22.499999999999996</v>
      </c>
      <c r="N16" s="22"/>
      <c r="P16" s="37">
        <f t="shared" si="1"/>
        <v>9.3869999999999987</v>
      </c>
      <c r="Q16" s="37">
        <f t="shared" si="2"/>
        <v>5.24925</v>
      </c>
      <c r="R16" s="37">
        <f t="shared" si="3"/>
        <v>6.7702499999999999</v>
      </c>
      <c r="S16" s="37">
        <f t="shared" si="4"/>
        <v>1.0935000000000001</v>
      </c>
      <c r="T16" s="37">
        <f t="shared" si="10"/>
        <v>22.499999999999996</v>
      </c>
    </row>
    <row r="17" spans="1:20">
      <c r="A17" s="8" t="s">
        <v>59</v>
      </c>
      <c r="B17" s="197">
        <v>22.5</v>
      </c>
      <c r="C17" s="197">
        <v>22.5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9.3869999999999987</v>
      </c>
      <c r="J17" s="21">
        <f t="shared" si="6"/>
        <v>5.24925</v>
      </c>
      <c r="K17" s="21">
        <f t="shared" si="7"/>
        <v>6.7702499999999999</v>
      </c>
      <c r="L17" s="21">
        <f t="shared" si="8"/>
        <v>1.0935000000000001</v>
      </c>
      <c r="M17" s="157">
        <f t="shared" si="9"/>
        <v>22.499999999999996</v>
      </c>
      <c r="N17" s="22"/>
      <c r="P17" s="37">
        <f t="shared" si="1"/>
        <v>9.3869999999999987</v>
      </c>
      <c r="Q17" s="37">
        <f t="shared" si="2"/>
        <v>5.24925</v>
      </c>
      <c r="R17" s="37">
        <f t="shared" si="3"/>
        <v>6.7702499999999999</v>
      </c>
      <c r="S17" s="37">
        <f t="shared" si="4"/>
        <v>1.0935000000000001</v>
      </c>
      <c r="T17" s="37">
        <f t="shared" si="10"/>
        <v>22.499999999999996</v>
      </c>
    </row>
    <row r="18" spans="1:20">
      <c r="A18" s="8" t="s">
        <v>60</v>
      </c>
      <c r="B18" s="197">
        <v>22.5</v>
      </c>
      <c r="C18" s="197">
        <v>22.5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9.3869999999999987</v>
      </c>
      <c r="J18" s="21">
        <f t="shared" si="6"/>
        <v>5.24925</v>
      </c>
      <c r="K18" s="21">
        <f t="shared" si="7"/>
        <v>6.7702499999999999</v>
      </c>
      <c r="L18" s="21">
        <f t="shared" si="8"/>
        <v>1.0935000000000001</v>
      </c>
      <c r="M18" s="157">
        <f t="shared" si="9"/>
        <v>22.499999999999996</v>
      </c>
      <c r="N18" s="22"/>
      <c r="P18" s="37">
        <f t="shared" si="1"/>
        <v>9.3869999999999987</v>
      </c>
      <c r="Q18" s="37">
        <f t="shared" si="2"/>
        <v>5.24925</v>
      </c>
      <c r="R18" s="37">
        <f t="shared" si="3"/>
        <v>6.7702499999999999</v>
      </c>
      <c r="S18" s="37">
        <f t="shared" si="4"/>
        <v>1.0935000000000001</v>
      </c>
      <c r="T18" s="37">
        <f t="shared" si="10"/>
        <v>22.499999999999996</v>
      </c>
    </row>
    <row r="19" spans="1:20">
      <c r="A19" s="8" t="s">
        <v>61</v>
      </c>
      <c r="B19" s="197">
        <v>22.5</v>
      </c>
      <c r="C19" s="197">
        <v>22.5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9.3869999999999987</v>
      </c>
      <c r="J19" s="21">
        <f t="shared" si="6"/>
        <v>5.24925</v>
      </c>
      <c r="K19" s="21">
        <f t="shared" si="7"/>
        <v>6.7702499999999999</v>
      </c>
      <c r="L19" s="21">
        <f t="shared" si="8"/>
        <v>1.0935000000000001</v>
      </c>
      <c r="M19" s="157">
        <f t="shared" si="9"/>
        <v>22.499999999999996</v>
      </c>
      <c r="N19" s="22"/>
      <c r="P19" s="37">
        <f t="shared" si="1"/>
        <v>9.3869999999999987</v>
      </c>
      <c r="Q19" s="37">
        <f t="shared" si="2"/>
        <v>5.24925</v>
      </c>
      <c r="R19" s="37">
        <f t="shared" si="3"/>
        <v>6.7702499999999999</v>
      </c>
      <c r="S19" s="37">
        <f t="shared" si="4"/>
        <v>1.0935000000000001</v>
      </c>
      <c r="T19" s="37">
        <f t="shared" si="10"/>
        <v>22.499999999999996</v>
      </c>
    </row>
    <row r="20" spans="1:20">
      <c r="A20" s="8" t="s">
        <v>62</v>
      </c>
      <c r="B20" s="197">
        <v>22.5</v>
      </c>
      <c r="C20" s="197">
        <v>22.5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9.3869999999999987</v>
      </c>
      <c r="J20" s="21">
        <f t="shared" si="6"/>
        <v>5.24925</v>
      </c>
      <c r="K20" s="21">
        <f t="shared" si="7"/>
        <v>6.7702499999999999</v>
      </c>
      <c r="L20" s="21">
        <f t="shared" si="8"/>
        <v>1.0935000000000001</v>
      </c>
      <c r="M20" s="157">
        <f t="shared" si="9"/>
        <v>22.499999999999996</v>
      </c>
      <c r="N20" s="22"/>
      <c r="P20" s="37">
        <f t="shared" si="1"/>
        <v>9.3869999999999987</v>
      </c>
      <c r="Q20" s="37">
        <f t="shared" si="2"/>
        <v>5.24925</v>
      </c>
      <c r="R20" s="37">
        <f t="shared" si="3"/>
        <v>6.7702499999999999</v>
      </c>
      <c r="S20" s="37">
        <f t="shared" si="4"/>
        <v>1.0935000000000001</v>
      </c>
      <c r="T20" s="37">
        <f t="shared" si="10"/>
        <v>22.499999999999996</v>
      </c>
    </row>
    <row r="21" spans="1:20">
      <c r="A21" s="8" t="s">
        <v>63</v>
      </c>
      <c r="B21" s="197">
        <v>22.5</v>
      </c>
      <c r="C21" s="197">
        <v>22.5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9.3869999999999987</v>
      </c>
      <c r="J21" s="21">
        <f t="shared" si="6"/>
        <v>5.24925</v>
      </c>
      <c r="K21" s="21">
        <f t="shared" si="7"/>
        <v>6.7702499999999999</v>
      </c>
      <c r="L21" s="21">
        <f t="shared" si="8"/>
        <v>1.0935000000000001</v>
      </c>
      <c r="M21" s="157">
        <f t="shared" si="9"/>
        <v>22.499999999999996</v>
      </c>
      <c r="N21" s="22"/>
      <c r="P21" s="37">
        <f t="shared" si="1"/>
        <v>9.3869999999999987</v>
      </c>
      <c r="Q21" s="37">
        <f t="shared" si="2"/>
        <v>5.24925</v>
      </c>
      <c r="R21" s="37">
        <f t="shared" si="3"/>
        <v>6.7702499999999999</v>
      </c>
      <c r="S21" s="37">
        <f t="shared" si="4"/>
        <v>1.0935000000000001</v>
      </c>
      <c r="T21" s="37">
        <f t="shared" si="10"/>
        <v>22.499999999999996</v>
      </c>
    </row>
    <row r="22" spans="1:20">
      <c r="A22" s="8" t="s">
        <v>64</v>
      </c>
      <c r="B22" s="197">
        <v>22.5</v>
      </c>
      <c r="C22" s="197">
        <v>22.5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9.3869999999999987</v>
      </c>
      <c r="J22" s="21">
        <f t="shared" si="6"/>
        <v>5.24925</v>
      </c>
      <c r="K22" s="21">
        <f t="shared" si="7"/>
        <v>6.7702499999999999</v>
      </c>
      <c r="L22" s="21">
        <f t="shared" si="8"/>
        <v>1.0935000000000001</v>
      </c>
      <c r="M22" s="157">
        <f t="shared" si="9"/>
        <v>22.499999999999996</v>
      </c>
      <c r="N22" s="22"/>
      <c r="P22" s="37">
        <f t="shared" si="1"/>
        <v>9.3869999999999987</v>
      </c>
      <c r="Q22" s="37">
        <f t="shared" si="2"/>
        <v>5.24925</v>
      </c>
      <c r="R22" s="37">
        <f t="shared" si="3"/>
        <v>6.7702499999999999</v>
      </c>
      <c r="S22" s="37">
        <f t="shared" si="4"/>
        <v>1.0935000000000001</v>
      </c>
      <c r="T22" s="37">
        <f t="shared" si="10"/>
        <v>22.499999999999996</v>
      </c>
    </row>
    <row r="23" spans="1:20">
      <c r="A23" s="8" t="s">
        <v>65</v>
      </c>
      <c r="B23" s="197">
        <v>22.5</v>
      </c>
      <c r="C23" s="197">
        <v>22.5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9.3869999999999987</v>
      </c>
      <c r="J23" s="21">
        <f t="shared" si="6"/>
        <v>5.24925</v>
      </c>
      <c r="K23" s="21">
        <f t="shared" si="7"/>
        <v>6.7702499999999999</v>
      </c>
      <c r="L23" s="21">
        <f t="shared" si="8"/>
        <v>1.0935000000000001</v>
      </c>
      <c r="M23" s="157">
        <f t="shared" si="9"/>
        <v>22.499999999999996</v>
      </c>
      <c r="N23" s="22"/>
      <c r="P23" s="37">
        <f t="shared" si="1"/>
        <v>9.3869999999999987</v>
      </c>
      <c r="Q23" s="37">
        <f t="shared" si="2"/>
        <v>5.24925</v>
      </c>
      <c r="R23" s="37">
        <f t="shared" si="3"/>
        <v>6.7702499999999999</v>
      </c>
      <c r="S23" s="37">
        <f t="shared" si="4"/>
        <v>1.0935000000000001</v>
      </c>
      <c r="T23" s="37">
        <f t="shared" si="10"/>
        <v>22.499999999999996</v>
      </c>
    </row>
    <row r="24" spans="1:20">
      <c r="A24" s="8" t="s">
        <v>66</v>
      </c>
      <c r="B24" s="197">
        <v>22.5</v>
      </c>
      <c r="C24" s="197">
        <v>22.5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9.3869999999999987</v>
      </c>
      <c r="J24" s="21">
        <f t="shared" si="6"/>
        <v>5.24925</v>
      </c>
      <c r="K24" s="21">
        <f t="shared" si="7"/>
        <v>6.7702499999999999</v>
      </c>
      <c r="L24" s="21">
        <f t="shared" si="8"/>
        <v>1.0935000000000001</v>
      </c>
      <c r="M24" s="157">
        <f t="shared" si="9"/>
        <v>22.499999999999996</v>
      </c>
      <c r="N24" s="22"/>
      <c r="P24" s="37">
        <f t="shared" si="1"/>
        <v>9.3869999999999987</v>
      </c>
      <c r="Q24" s="37">
        <f t="shared" si="2"/>
        <v>5.24925</v>
      </c>
      <c r="R24" s="37">
        <f t="shared" si="3"/>
        <v>6.7702499999999999</v>
      </c>
      <c r="S24" s="37">
        <f t="shared" si="4"/>
        <v>1.0935000000000001</v>
      </c>
      <c r="T24" s="37">
        <f t="shared" si="10"/>
        <v>22.499999999999996</v>
      </c>
    </row>
    <row r="25" spans="1:20">
      <c r="A25" s="8" t="s">
        <v>67</v>
      </c>
      <c r="B25" s="197">
        <v>22.5</v>
      </c>
      <c r="C25" s="197">
        <v>22.5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9.3869999999999987</v>
      </c>
      <c r="J25" s="21">
        <f t="shared" si="6"/>
        <v>5.24925</v>
      </c>
      <c r="K25" s="21">
        <f t="shared" si="7"/>
        <v>6.7702499999999999</v>
      </c>
      <c r="L25" s="21">
        <f t="shared" si="8"/>
        <v>1.0935000000000001</v>
      </c>
      <c r="M25" s="157">
        <f t="shared" si="9"/>
        <v>22.499999999999996</v>
      </c>
      <c r="N25" s="22"/>
      <c r="P25" s="37">
        <f t="shared" si="1"/>
        <v>9.3869999999999987</v>
      </c>
      <c r="Q25" s="37">
        <f t="shared" si="2"/>
        <v>5.24925</v>
      </c>
      <c r="R25" s="37">
        <f t="shared" si="3"/>
        <v>6.7702499999999999</v>
      </c>
      <c r="S25" s="37">
        <f t="shared" si="4"/>
        <v>1.0935000000000001</v>
      </c>
      <c r="T25" s="37">
        <f t="shared" si="10"/>
        <v>22.499999999999996</v>
      </c>
    </row>
    <row r="26" spans="1:20">
      <c r="A26" s="8" t="s">
        <v>68</v>
      </c>
      <c r="B26" s="197">
        <v>22.5</v>
      </c>
      <c r="C26" s="197">
        <v>22.5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9.3869999999999987</v>
      </c>
      <c r="J26" s="21">
        <f t="shared" si="6"/>
        <v>5.24925</v>
      </c>
      <c r="K26" s="21">
        <f t="shared" si="7"/>
        <v>6.7702499999999999</v>
      </c>
      <c r="L26" s="21">
        <f t="shared" si="8"/>
        <v>1.0935000000000001</v>
      </c>
      <c r="M26" s="157">
        <f t="shared" si="9"/>
        <v>22.499999999999996</v>
      </c>
      <c r="N26" s="22"/>
      <c r="P26" s="37">
        <f t="shared" si="1"/>
        <v>9.3869999999999987</v>
      </c>
      <c r="Q26" s="37">
        <f t="shared" si="2"/>
        <v>5.24925</v>
      </c>
      <c r="R26" s="37">
        <f t="shared" si="3"/>
        <v>6.7702499999999999</v>
      </c>
      <c r="S26" s="37">
        <f t="shared" si="4"/>
        <v>1.0935000000000001</v>
      </c>
      <c r="T26" s="37">
        <f t="shared" si="10"/>
        <v>22.499999999999996</v>
      </c>
    </row>
    <row r="27" spans="1:20">
      <c r="A27" s="8" t="s">
        <v>69</v>
      </c>
      <c r="B27" s="197">
        <v>22.5</v>
      </c>
      <c r="C27" s="197">
        <v>22.5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9.3869999999999987</v>
      </c>
      <c r="J27" s="21">
        <f t="shared" si="6"/>
        <v>5.24925</v>
      </c>
      <c r="K27" s="21">
        <f t="shared" si="7"/>
        <v>6.7702499999999999</v>
      </c>
      <c r="L27" s="21">
        <f t="shared" si="8"/>
        <v>1.0935000000000001</v>
      </c>
      <c r="M27" s="157">
        <f t="shared" si="9"/>
        <v>22.499999999999996</v>
      </c>
      <c r="N27" s="22"/>
      <c r="P27" s="37">
        <f t="shared" si="1"/>
        <v>9.3869999999999987</v>
      </c>
      <c r="Q27" s="37">
        <f t="shared" si="2"/>
        <v>5.24925</v>
      </c>
      <c r="R27" s="37">
        <f t="shared" si="3"/>
        <v>6.7702499999999999</v>
      </c>
      <c r="S27" s="37">
        <f t="shared" si="4"/>
        <v>1.0935000000000001</v>
      </c>
      <c r="T27" s="37">
        <f t="shared" si="10"/>
        <v>22.499999999999996</v>
      </c>
    </row>
    <row r="28" spans="1:20">
      <c r="A28" s="8" t="s">
        <v>70</v>
      </c>
      <c r="B28" s="197">
        <v>22.5</v>
      </c>
      <c r="C28" s="197">
        <v>22.5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9.3869999999999987</v>
      </c>
      <c r="J28" s="21">
        <f t="shared" si="6"/>
        <v>5.24925</v>
      </c>
      <c r="K28" s="21">
        <f t="shared" si="7"/>
        <v>6.7702499999999999</v>
      </c>
      <c r="L28" s="21">
        <f t="shared" si="8"/>
        <v>1.0935000000000001</v>
      </c>
      <c r="M28" s="157">
        <f t="shared" si="9"/>
        <v>22.499999999999996</v>
      </c>
      <c r="N28" s="22"/>
      <c r="P28" s="37">
        <f t="shared" si="1"/>
        <v>9.3869999999999987</v>
      </c>
      <c r="Q28" s="37">
        <f t="shared" si="2"/>
        <v>5.24925</v>
      </c>
      <c r="R28" s="37">
        <f t="shared" si="3"/>
        <v>6.7702499999999999</v>
      </c>
      <c r="S28" s="37">
        <f t="shared" si="4"/>
        <v>1.0935000000000001</v>
      </c>
      <c r="T28" s="37">
        <f t="shared" si="10"/>
        <v>22.499999999999996</v>
      </c>
    </row>
    <row r="29" spans="1:20">
      <c r="A29" s="8" t="s">
        <v>71</v>
      </c>
      <c r="B29" s="197">
        <v>24.5</v>
      </c>
      <c r="C29" s="197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7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7">
        <v>24.5</v>
      </c>
      <c r="C30" s="197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7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7">
        <v>24.5</v>
      </c>
      <c r="C31" s="197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7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7">
        <v>24.5</v>
      </c>
      <c r="C32" s="197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7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7">
        <v>24.5</v>
      </c>
      <c r="C33" s="197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7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7">
        <v>24.5</v>
      </c>
      <c r="C34" s="197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7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7">
        <v>24.5</v>
      </c>
      <c r="C35" s="197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7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7">
        <v>24.5</v>
      </c>
      <c r="C36" s="197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7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7">
        <v>24.5</v>
      </c>
      <c r="C37" s="197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7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7">
        <v>24.5</v>
      </c>
      <c r="C38" s="197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7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7">
        <v>24.5</v>
      </c>
      <c r="C39" s="197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7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7">
        <v>24.5</v>
      </c>
      <c r="C40" s="197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7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7">
        <v>24.5</v>
      </c>
      <c r="C41" s="197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7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7">
        <v>24.5</v>
      </c>
      <c r="C42" s="197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7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7">
        <v>24.5</v>
      </c>
      <c r="C43" s="197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7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7">
        <v>24.5</v>
      </c>
      <c r="C44" s="197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7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7">
        <v>24.5</v>
      </c>
      <c r="C45" s="197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7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7">
        <v>24.5</v>
      </c>
      <c r="C46" s="197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7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7">
        <v>24.5</v>
      </c>
      <c r="C47" s="197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7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7">
        <v>24.5</v>
      </c>
      <c r="C48" s="197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7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7">
        <v>24.5</v>
      </c>
      <c r="C49" s="197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7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7">
        <v>24.5</v>
      </c>
      <c r="C50" s="197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7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7">
        <v>24.5</v>
      </c>
      <c r="C51" s="197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7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7">
        <v>24.5</v>
      </c>
      <c r="C52" s="197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7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7">
        <v>24.5</v>
      </c>
      <c r="C53" s="197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7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7">
        <v>24.5</v>
      </c>
      <c r="C54" s="197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7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7">
        <v>24.5</v>
      </c>
      <c r="C55" s="197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7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7">
        <v>24.5</v>
      </c>
      <c r="C56" s="197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7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7">
        <v>24.5</v>
      </c>
      <c r="C57" s="197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7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7">
        <v>24.5</v>
      </c>
      <c r="C58" s="197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7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7">
        <v>24.5</v>
      </c>
      <c r="C59" s="197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7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7">
        <v>24.5</v>
      </c>
      <c r="C60" s="197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7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7">
        <v>24.5</v>
      </c>
      <c r="C61" s="197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7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7">
        <v>24.5</v>
      </c>
      <c r="C62" s="197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7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7">
        <v>24.5</v>
      </c>
      <c r="C63" s="197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7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7">
        <v>24.5</v>
      </c>
      <c r="C64" s="197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7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7">
        <v>24.5</v>
      </c>
      <c r="C65" s="197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7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7">
        <v>24.5</v>
      </c>
      <c r="C66" s="197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7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7">
        <v>24.5</v>
      </c>
      <c r="C67" s="197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7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7">
        <v>24.5</v>
      </c>
      <c r="C68" s="197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7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7">
        <v>24.5</v>
      </c>
      <c r="C69" s="197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7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7">
        <v>24.5</v>
      </c>
      <c r="C70" s="197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7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7">
        <v>24.5</v>
      </c>
      <c r="C71" s="197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7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7">
        <v>24.5</v>
      </c>
      <c r="C72" s="197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7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7">
        <v>24.5</v>
      </c>
      <c r="C73" s="197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7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7">
        <v>24.5</v>
      </c>
      <c r="C74" s="197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7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7">
        <v>24.5</v>
      </c>
      <c r="C75" s="197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7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7">
        <v>24.5</v>
      </c>
      <c r="C76" s="197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7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7">
        <v>24.5</v>
      </c>
      <c r="C77" s="197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7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7">
        <v>24.5</v>
      </c>
      <c r="C78" s="197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7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7">
        <v>24.5</v>
      </c>
      <c r="C79" s="197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7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7">
        <v>24.5</v>
      </c>
      <c r="C80" s="197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57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7">
        <v>23.5</v>
      </c>
      <c r="C81" s="197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57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197">
        <v>23.5</v>
      </c>
      <c r="C82" s="197">
        <v>21.5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8.9697999999999993</v>
      </c>
      <c r="J82" s="21">
        <f t="shared" si="22"/>
        <v>5.0159500000000001</v>
      </c>
      <c r="K82" s="21">
        <f t="shared" si="23"/>
        <v>6.4693499999999995</v>
      </c>
      <c r="L82" s="21">
        <f t="shared" si="24"/>
        <v>1.0449000000000002</v>
      </c>
      <c r="M82" s="157">
        <f t="shared" si="25"/>
        <v>21.5</v>
      </c>
      <c r="N82" s="22"/>
      <c r="P82" s="37">
        <f t="shared" si="17"/>
        <v>8.9697999999999993</v>
      </c>
      <c r="Q82" s="37">
        <f t="shared" si="18"/>
        <v>5.0159500000000001</v>
      </c>
      <c r="R82" s="37">
        <f t="shared" si="19"/>
        <v>6.4693499999999995</v>
      </c>
      <c r="S82" s="37">
        <f t="shared" si="20"/>
        <v>1.0449000000000002</v>
      </c>
      <c r="T82" s="37">
        <f t="shared" si="26"/>
        <v>21.5</v>
      </c>
    </row>
    <row r="83" spans="1:20">
      <c r="A83" s="8" t="s">
        <v>125</v>
      </c>
      <c r="B83" s="197">
        <v>21.5</v>
      </c>
      <c r="C83" s="197">
        <v>21.5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8.9697999999999993</v>
      </c>
      <c r="J83" s="21">
        <f t="shared" si="22"/>
        <v>5.0159500000000001</v>
      </c>
      <c r="K83" s="21">
        <f t="shared" si="23"/>
        <v>6.4693499999999995</v>
      </c>
      <c r="L83" s="21">
        <f t="shared" si="24"/>
        <v>1.0449000000000002</v>
      </c>
      <c r="M83" s="157">
        <f t="shared" si="25"/>
        <v>21.5</v>
      </c>
      <c r="N83" s="22"/>
      <c r="P83" s="37">
        <f t="shared" si="17"/>
        <v>8.9697999999999993</v>
      </c>
      <c r="Q83" s="37">
        <f t="shared" si="18"/>
        <v>5.0159500000000001</v>
      </c>
      <c r="R83" s="37">
        <f t="shared" si="19"/>
        <v>6.4693499999999995</v>
      </c>
      <c r="S83" s="37">
        <f t="shared" si="20"/>
        <v>1.0449000000000002</v>
      </c>
      <c r="T83" s="37">
        <f t="shared" si="26"/>
        <v>21.5</v>
      </c>
    </row>
    <row r="84" spans="1:20">
      <c r="A84" s="8" t="s">
        <v>126</v>
      </c>
      <c r="B84" s="197">
        <v>21.5</v>
      </c>
      <c r="C84" s="197">
        <v>21.5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8.9697999999999993</v>
      </c>
      <c r="J84" s="21">
        <f t="shared" si="22"/>
        <v>5.0159500000000001</v>
      </c>
      <c r="K84" s="21">
        <f t="shared" si="23"/>
        <v>6.4693499999999995</v>
      </c>
      <c r="L84" s="21">
        <f t="shared" si="24"/>
        <v>1.0449000000000002</v>
      </c>
      <c r="M84" s="157">
        <f t="shared" si="25"/>
        <v>21.5</v>
      </c>
      <c r="N84" s="22"/>
      <c r="P84" s="37">
        <f t="shared" si="17"/>
        <v>8.9697999999999993</v>
      </c>
      <c r="Q84" s="37">
        <f t="shared" si="18"/>
        <v>5.0159500000000001</v>
      </c>
      <c r="R84" s="37">
        <f t="shared" si="19"/>
        <v>6.4693499999999995</v>
      </c>
      <c r="S84" s="37">
        <f t="shared" si="20"/>
        <v>1.0449000000000002</v>
      </c>
      <c r="T84" s="37">
        <f t="shared" si="26"/>
        <v>21.5</v>
      </c>
    </row>
    <row r="85" spans="1:20">
      <c r="A85" s="8" t="s">
        <v>127</v>
      </c>
      <c r="B85" s="197">
        <v>21.5</v>
      </c>
      <c r="C85" s="197">
        <v>21.5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8.9697999999999993</v>
      </c>
      <c r="J85" s="21">
        <f t="shared" si="22"/>
        <v>5.0159500000000001</v>
      </c>
      <c r="K85" s="21">
        <f t="shared" si="23"/>
        <v>6.4693499999999995</v>
      </c>
      <c r="L85" s="21">
        <f t="shared" si="24"/>
        <v>1.0449000000000002</v>
      </c>
      <c r="M85" s="157">
        <f t="shared" si="25"/>
        <v>21.5</v>
      </c>
      <c r="N85" s="22"/>
      <c r="P85" s="37">
        <f t="shared" si="17"/>
        <v>8.9697999999999993</v>
      </c>
      <c r="Q85" s="37">
        <f t="shared" si="18"/>
        <v>5.0159500000000001</v>
      </c>
      <c r="R85" s="37">
        <f t="shared" si="19"/>
        <v>6.4693499999999995</v>
      </c>
      <c r="S85" s="37">
        <f t="shared" si="20"/>
        <v>1.0449000000000002</v>
      </c>
      <c r="T85" s="37">
        <f t="shared" si="26"/>
        <v>21.5</v>
      </c>
    </row>
    <row r="86" spans="1:20">
      <c r="A86" s="8" t="s">
        <v>128</v>
      </c>
      <c r="B86" s="197">
        <v>21.5</v>
      </c>
      <c r="C86" s="197">
        <v>21.5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8.9697999999999993</v>
      </c>
      <c r="J86" s="21">
        <f t="shared" si="22"/>
        <v>5.0159500000000001</v>
      </c>
      <c r="K86" s="21">
        <f t="shared" si="23"/>
        <v>6.4693499999999995</v>
      </c>
      <c r="L86" s="21">
        <f t="shared" si="24"/>
        <v>1.0449000000000002</v>
      </c>
      <c r="M86" s="157">
        <f t="shared" si="25"/>
        <v>21.5</v>
      </c>
      <c r="N86" s="22"/>
      <c r="P86" s="37">
        <f t="shared" si="17"/>
        <v>8.9697999999999993</v>
      </c>
      <c r="Q86" s="37">
        <f t="shared" si="18"/>
        <v>5.0159500000000001</v>
      </c>
      <c r="R86" s="37">
        <f t="shared" si="19"/>
        <v>6.4693499999999995</v>
      </c>
      <c r="S86" s="37">
        <f t="shared" si="20"/>
        <v>1.0449000000000002</v>
      </c>
      <c r="T86" s="37">
        <f t="shared" si="26"/>
        <v>21.5</v>
      </c>
    </row>
    <row r="87" spans="1:20">
      <c r="A87" s="8" t="s">
        <v>129</v>
      </c>
      <c r="B87" s="197">
        <v>18.5</v>
      </c>
      <c r="C87" s="197">
        <v>18.5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7.7181999999999995</v>
      </c>
      <c r="J87" s="21">
        <f t="shared" si="22"/>
        <v>4.3160499999999997</v>
      </c>
      <c r="K87" s="21">
        <f t="shared" si="23"/>
        <v>5.5666499999999992</v>
      </c>
      <c r="L87" s="21">
        <f t="shared" si="24"/>
        <v>0.89910000000000012</v>
      </c>
      <c r="M87" s="157">
        <f t="shared" si="25"/>
        <v>18.5</v>
      </c>
      <c r="N87" s="22"/>
      <c r="P87" s="37">
        <f t="shared" si="17"/>
        <v>7.7181999999999995</v>
      </c>
      <c r="Q87" s="37">
        <f t="shared" si="18"/>
        <v>4.3160499999999997</v>
      </c>
      <c r="R87" s="37">
        <f t="shared" si="19"/>
        <v>5.5666499999999992</v>
      </c>
      <c r="S87" s="37">
        <f t="shared" si="20"/>
        <v>0.89910000000000012</v>
      </c>
      <c r="T87" s="37">
        <f t="shared" si="26"/>
        <v>18.5</v>
      </c>
    </row>
    <row r="88" spans="1:20">
      <c r="A88" s="8" t="s">
        <v>130</v>
      </c>
      <c r="B88" s="197">
        <v>18.5</v>
      </c>
      <c r="C88" s="197">
        <v>18.5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7.7181999999999995</v>
      </c>
      <c r="J88" s="21">
        <f t="shared" si="22"/>
        <v>4.3160499999999997</v>
      </c>
      <c r="K88" s="21">
        <f t="shared" si="23"/>
        <v>5.5666499999999992</v>
      </c>
      <c r="L88" s="21">
        <f t="shared" si="24"/>
        <v>0.89910000000000012</v>
      </c>
      <c r="M88" s="157">
        <f t="shared" si="25"/>
        <v>18.5</v>
      </c>
      <c r="N88" s="22"/>
      <c r="P88" s="37">
        <f t="shared" si="17"/>
        <v>7.7181999999999995</v>
      </c>
      <c r="Q88" s="37">
        <f t="shared" si="18"/>
        <v>4.3160499999999997</v>
      </c>
      <c r="R88" s="37">
        <f t="shared" si="19"/>
        <v>5.5666499999999992</v>
      </c>
      <c r="S88" s="37">
        <f t="shared" si="20"/>
        <v>0.89910000000000012</v>
      </c>
      <c r="T88" s="37">
        <f t="shared" si="26"/>
        <v>18.5</v>
      </c>
    </row>
    <row r="89" spans="1:20">
      <c r="A89" s="8" t="s">
        <v>131</v>
      </c>
      <c r="B89" s="197">
        <v>18.5</v>
      </c>
      <c r="C89" s="197">
        <v>18.5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7.7181999999999995</v>
      </c>
      <c r="J89" s="21">
        <f t="shared" si="22"/>
        <v>4.3160499999999997</v>
      </c>
      <c r="K89" s="21">
        <f t="shared" si="23"/>
        <v>5.5666499999999992</v>
      </c>
      <c r="L89" s="21">
        <f t="shared" si="24"/>
        <v>0.89910000000000012</v>
      </c>
      <c r="M89" s="157">
        <f t="shared" si="25"/>
        <v>18.5</v>
      </c>
      <c r="N89" s="22"/>
      <c r="P89" s="37">
        <f t="shared" si="17"/>
        <v>7.7181999999999995</v>
      </c>
      <c r="Q89" s="37">
        <f t="shared" si="18"/>
        <v>4.3160499999999997</v>
      </c>
      <c r="R89" s="37">
        <f t="shared" si="19"/>
        <v>5.5666499999999992</v>
      </c>
      <c r="S89" s="37">
        <f t="shared" si="20"/>
        <v>0.89910000000000012</v>
      </c>
      <c r="T89" s="37">
        <f t="shared" si="26"/>
        <v>18.5</v>
      </c>
    </row>
    <row r="90" spans="1:20">
      <c r="A90" s="8" t="s">
        <v>132</v>
      </c>
      <c r="B90" s="197">
        <v>18.5</v>
      </c>
      <c r="C90" s="197">
        <v>18.5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7.7181999999999995</v>
      </c>
      <c r="J90" s="21">
        <f t="shared" si="22"/>
        <v>4.3160499999999997</v>
      </c>
      <c r="K90" s="21">
        <f t="shared" si="23"/>
        <v>5.5666499999999992</v>
      </c>
      <c r="L90" s="21">
        <f t="shared" si="24"/>
        <v>0.89910000000000012</v>
      </c>
      <c r="M90" s="157">
        <f t="shared" si="25"/>
        <v>18.5</v>
      </c>
      <c r="N90" s="22"/>
      <c r="P90" s="37">
        <f t="shared" si="17"/>
        <v>7.7181999999999995</v>
      </c>
      <c r="Q90" s="37">
        <f t="shared" si="18"/>
        <v>4.3160499999999997</v>
      </c>
      <c r="R90" s="37">
        <f t="shared" si="19"/>
        <v>5.5666499999999992</v>
      </c>
      <c r="S90" s="37">
        <f t="shared" si="20"/>
        <v>0.89910000000000012</v>
      </c>
      <c r="T90" s="37">
        <f t="shared" si="26"/>
        <v>18.5</v>
      </c>
    </row>
    <row r="91" spans="1:20">
      <c r="A91" s="8" t="s">
        <v>133</v>
      </c>
      <c r="B91" s="197">
        <v>18.5</v>
      </c>
      <c r="C91" s="197">
        <v>18.5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7.7181999999999995</v>
      </c>
      <c r="J91" s="21">
        <f t="shared" si="22"/>
        <v>4.3160499999999997</v>
      </c>
      <c r="K91" s="21">
        <f t="shared" si="23"/>
        <v>5.5666499999999992</v>
      </c>
      <c r="L91" s="21">
        <f t="shared" si="24"/>
        <v>0.89910000000000012</v>
      </c>
      <c r="M91" s="157">
        <f t="shared" si="25"/>
        <v>18.5</v>
      </c>
      <c r="N91" s="22"/>
      <c r="P91" s="37">
        <f t="shared" si="17"/>
        <v>7.7181999999999995</v>
      </c>
      <c r="Q91" s="37">
        <f t="shared" si="18"/>
        <v>4.3160499999999997</v>
      </c>
      <c r="R91" s="37">
        <f t="shared" si="19"/>
        <v>5.5666499999999992</v>
      </c>
      <c r="S91" s="37">
        <f t="shared" si="20"/>
        <v>0.89910000000000012</v>
      </c>
      <c r="T91" s="37">
        <f t="shared" si="26"/>
        <v>18.5</v>
      </c>
    </row>
    <row r="92" spans="1:20">
      <c r="A92" s="8" t="s">
        <v>134</v>
      </c>
      <c r="B92" s="197">
        <v>23.5</v>
      </c>
      <c r="C92" s="197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7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7">
        <v>23.5</v>
      </c>
      <c r="C93" s="197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7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7">
        <v>23.5</v>
      </c>
      <c r="C94" s="197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57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197">
        <v>23.5</v>
      </c>
      <c r="C95" s="197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57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197">
        <v>23.5</v>
      </c>
      <c r="C96" s="197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57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197">
        <v>23.5</v>
      </c>
      <c r="C97" s="197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57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197">
        <v>23.5</v>
      </c>
      <c r="C98" s="197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57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171</v>
      </c>
      <c r="B99" s="20">
        <f t="shared" ref="B99:H99" si="27">SUM(B3:B98)/4000</f>
        <v>0.56225000000000003</v>
      </c>
      <c r="C99" s="20">
        <f t="shared" si="27"/>
        <v>0.5615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0.23425780000000027</v>
      </c>
      <c r="J99" s="158">
        <f t="shared" ref="J99:L99" si="28">SUM(J3:J98)/4000</f>
        <v>0.13099794999999984</v>
      </c>
      <c r="K99" s="158">
        <f t="shared" si="28"/>
        <v>0.16895534999999987</v>
      </c>
      <c r="L99" s="158">
        <f t="shared" si="28"/>
        <v>2.7288900000000033E-2</v>
      </c>
      <c r="M99" s="159">
        <f>SUM(M3:M98)/4000</f>
        <v>0.5615</v>
      </c>
      <c r="N99" s="23"/>
      <c r="P99" s="37">
        <f>SUM(P3:P98)/4000</f>
        <v>0.23425780000000027</v>
      </c>
      <c r="Q99" s="37">
        <f t="shared" ref="Q99:S99" si="29">SUM(Q3:Q98)/4000</f>
        <v>0.13099794999999984</v>
      </c>
      <c r="R99" s="37">
        <f t="shared" si="29"/>
        <v>0.16895534999999987</v>
      </c>
      <c r="S99" s="37">
        <f t="shared" si="29"/>
        <v>2.7288900000000033E-2</v>
      </c>
      <c r="T99" s="37">
        <f t="shared" si="26"/>
        <v>0.5615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-82</v>
      </c>
      <c r="P3" s="53">
        <v>0</v>
      </c>
      <c r="Q3" s="53">
        <v>0</v>
      </c>
      <c r="R3" s="53">
        <v>0</v>
      </c>
      <c r="S3" s="72">
        <v>0</v>
      </c>
      <c r="U3" s="73">
        <v>-82</v>
      </c>
      <c r="V3" s="74">
        <v>0</v>
      </c>
      <c r="W3">
        <v>0</v>
      </c>
      <c r="X3">
        <v>-82</v>
      </c>
      <c r="Y3">
        <v>0</v>
      </c>
      <c r="Z3">
        <v>0</v>
      </c>
      <c r="AA3">
        <v>0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-107</v>
      </c>
      <c r="P4" s="46">
        <v>0</v>
      </c>
      <c r="Q4" s="46">
        <v>0</v>
      </c>
      <c r="R4" s="46">
        <v>0</v>
      </c>
      <c r="S4" s="74">
        <v>0</v>
      </c>
      <c r="U4" s="73">
        <v>-107</v>
      </c>
      <c r="V4" s="74">
        <v>0</v>
      </c>
      <c r="W4">
        <v>0</v>
      </c>
      <c r="X4">
        <v>-107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-4</v>
      </c>
      <c r="O5" s="46">
        <v>-127</v>
      </c>
      <c r="P5" s="46">
        <v>0</v>
      </c>
      <c r="Q5" s="46">
        <v>0</v>
      </c>
      <c r="R5" s="46">
        <v>0</v>
      </c>
      <c r="S5" s="74">
        <v>0</v>
      </c>
      <c r="U5" s="73">
        <v>-131</v>
      </c>
      <c r="V5" s="74">
        <v>0</v>
      </c>
      <c r="W5">
        <v>-4</v>
      </c>
      <c r="X5">
        <v>-127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-39</v>
      </c>
      <c r="O6" s="46">
        <v>-147</v>
      </c>
      <c r="P6" s="46">
        <v>-3</v>
      </c>
      <c r="Q6" s="46">
        <v>0</v>
      </c>
      <c r="R6" s="46">
        <v>0</v>
      </c>
      <c r="S6" s="74">
        <v>0</v>
      </c>
      <c r="U6" s="73">
        <v>-189</v>
      </c>
      <c r="V6" s="74">
        <v>0</v>
      </c>
      <c r="W6">
        <v>-39</v>
      </c>
      <c r="X6">
        <v>-147</v>
      </c>
      <c r="Y6">
        <v>0</v>
      </c>
      <c r="Z6">
        <v>0</v>
      </c>
      <c r="AA6">
        <v>0</v>
      </c>
      <c r="AB6">
        <v>-3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1.64</v>
      </c>
      <c r="N7" s="73">
        <v>-75</v>
      </c>
      <c r="O7" s="46">
        <v>-167</v>
      </c>
      <c r="P7" s="46">
        <v>0</v>
      </c>
      <c r="Q7" s="46">
        <v>0</v>
      </c>
      <c r="R7" s="46">
        <v>0</v>
      </c>
      <c r="S7" s="74">
        <v>0</v>
      </c>
      <c r="U7" s="73">
        <v>-242</v>
      </c>
      <c r="V7" s="74">
        <v>1.64</v>
      </c>
      <c r="W7">
        <v>-75</v>
      </c>
      <c r="X7">
        <v>-167</v>
      </c>
      <c r="Y7">
        <v>0</v>
      </c>
      <c r="Z7">
        <v>0</v>
      </c>
      <c r="AA7">
        <v>1.64</v>
      </c>
      <c r="AB7">
        <v>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-87</v>
      </c>
      <c r="O8" s="46">
        <v>-177</v>
      </c>
      <c r="P8" s="46">
        <v>0</v>
      </c>
      <c r="Q8" s="46">
        <v>0</v>
      </c>
      <c r="R8" s="46">
        <v>0</v>
      </c>
      <c r="S8" s="74">
        <v>0</v>
      </c>
      <c r="U8" s="73">
        <v>-264</v>
      </c>
      <c r="V8" s="74">
        <v>0</v>
      </c>
      <c r="W8">
        <v>-87</v>
      </c>
      <c r="X8">
        <v>-177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-109</v>
      </c>
      <c r="O9" s="46">
        <v>-187</v>
      </c>
      <c r="P9" s="46">
        <v>-9</v>
      </c>
      <c r="Q9" s="46">
        <v>0</v>
      </c>
      <c r="R9" s="46">
        <v>0</v>
      </c>
      <c r="S9" s="74">
        <v>0</v>
      </c>
      <c r="U9" s="73">
        <v>-305</v>
      </c>
      <c r="V9" s="74">
        <v>0</v>
      </c>
      <c r="W9">
        <v>-109</v>
      </c>
      <c r="X9">
        <v>-187</v>
      </c>
      <c r="Y9">
        <v>0</v>
      </c>
      <c r="Z9">
        <v>0</v>
      </c>
      <c r="AA9">
        <v>0</v>
      </c>
      <c r="AB9">
        <v>-9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-127</v>
      </c>
      <c r="O10" s="46">
        <v>-197</v>
      </c>
      <c r="P10" s="46">
        <v>-20</v>
      </c>
      <c r="Q10" s="46">
        <v>0</v>
      </c>
      <c r="R10" s="46">
        <v>0</v>
      </c>
      <c r="S10" s="74">
        <v>0</v>
      </c>
      <c r="U10" s="73">
        <v>-344</v>
      </c>
      <c r="V10" s="74">
        <v>0</v>
      </c>
      <c r="W10">
        <v>-127</v>
      </c>
      <c r="X10">
        <v>-197</v>
      </c>
      <c r="Y10">
        <v>0</v>
      </c>
      <c r="Z10">
        <v>0</v>
      </c>
      <c r="AA10">
        <v>0</v>
      </c>
      <c r="AB10">
        <v>-20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-143</v>
      </c>
      <c r="O11" s="46">
        <v>-191</v>
      </c>
      <c r="P11" s="46">
        <v>-26</v>
      </c>
      <c r="Q11" s="46">
        <v>0</v>
      </c>
      <c r="R11" s="46">
        <v>0</v>
      </c>
      <c r="S11" s="74">
        <v>0</v>
      </c>
      <c r="U11" s="73">
        <v>-360</v>
      </c>
      <c r="V11" s="74">
        <v>0</v>
      </c>
      <c r="W11">
        <v>-143</v>
      </c>
      <c r="X11">
        <v>-191</v>
      </c>
      <c r="Y11">
        <v>0</v>
      </c>
      <c r="Z11">
        <v>0</v>
      </c>
      <c r="AA11">
        <v>0</v>
      </c>
      <c r="AB11">
        <v>-26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-153</v>
      </c>
      <c r="O12" s="46">
        <v>-201</v>
      </c>
      <c r="P12" s="46">
        <v>-35</v>
      </c>
      <c r="Q12" s="46">
        <v>0</v>
      </c>
      <c r="R12" s="46">
        <v>0</v>
      </c>
      <c r="S12" s="74">
        <v>0</v>
      </c>
      <c r="U12" s="73">
        <v>-389</v>
      </c>
      <c r="V12" s="74">
        <v>0</v>
      </c>
      <c r="W12">
        <v>-153</v>
      </c>
      <c r="X12">
        <v>-201</v>
      </c>
      <c r="Y12">
        <v>0</v>
      </c>
      <c r="Z12">
        <v>0</v>
      </c>
      <c r="AA12">
        <v>0</v>
      </c>
      <c r="AB12">
        <v>-35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-156</v>
      </c>
      <c r="O13" s="46">
        <v>-201</v>
      </c>
      <c r="P13" s="46">
        <v>-42</v>
      </c>
      <c r="Q13" s="46">
        <v>0</v>
      </c>
      <c r="R13" s="46">
        <v>0</v>
      </c>
      <c r="S13" s="74">
        <v>0</v>
      </c>
      <c r="U13" s="73">
        <v>-399</v>
      </c>
      <c r="V13" s="74">
        <v>0</v>
      </c>
      <c r="W13">
        <v>-156</v>
      </c>
      <c r="X13">
        <v>-201</v>
      </c>
      <c r="Y13">
        <v>0</v>
      </c>
      <c r="Z13">
        <v>0</v>
      </c>
      <c r="AA13">
        <v>0</v>
      </c>
      <c r="AB13">
        <v>-42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-162</v>
      </c>
      <c r="O14" s="46">
        <v>-211</v>
      </c>
      <c r="P14" s="46">
        <v>-43</v>
      </c>
      <c r="Q14" s="46">
        <v>0</v>
      </c>
      <c r="R14" s="46">
        <v>0</v>
      </c>
      <c r="S14" s="74">
        <v>0</v>
      </c>
      <c r="U14" s="73">
        <v>-416</v>
      </c>
      <c r="V14" s="74">
        <v>0</v>
      </c>
      <c r="W14">
        <v>-162</v>
      </c>
      <c r="X14">
        <v>-211</v>
      </c>
      <c r="Y14">
        <v>0</v>
      </c>
      <c r="Z14">
        <v>0</v>
      </c>
      <c r="AA14">
        <v>0</v>
      </c>
      <c r="AB14">
        <v>-43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-159</v>
      </c>
      <c r="O15" s="46">
        <v>-211</v>
      </c>
      <c r="P15" s="46">
        <v>-52</v>
      </c>
      <c r="Q15" s="46">
        <v>0</v>
      </c>
      <c r="R15" s="46">
        <v>0</v>
      </c>
      <c r="S15" s="74">
        <v>0</v>
      </c>
      <c r="U15" s="73">
        <v>-422</v>
      </c>
      <c r="V15" s="74">
        <v>0</v>
      </c>
      <c r="W15">
        <v>-159</v>
      </c>
      <c r="X15">
        <v>-211</v>
      </c>
      <c r="Y15">
        <v>0</v>
      </c>
      <c r="Z15">
        <v>0</v>
      </c>
      <c r="AA15">
        <v>0</v>
      </c>
      <c r="AB15">
        <v>-52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-156</v>
      </c>
      <c r="O16" s="46">
        <v>-216</v>
      </c>
      <c r="P16" s="46">
        <v>-52</v>
      </c>
      <c r="Q16" s="46">
        <v>0</v>
      </c>
      <c r="R16" s="46">
        <v>0</v>
      </c>
      <c r="S16" s="74">
        <v>0</v>
      </c>
      <c r="U16" s="73">
        <v>-424</v>
      </c>
      <c r="V16" s="74">
        <v>0</v>
      </c>
      <c r="W16">
        <v>-156</v>
      </c>
      <c r="X16">
        <v>-216</v>
      </c>
      <c r="Y16">
        <v>0</v>
      </c>
      <c r="Z16">
        <v>0</v>
      </c>
      <c r="AA16">
        <v>0</v>
      </c>
      <c r="AB16">
        <v>-52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-157</v>
      </c>
      <c r="O17" s="46">
        <v>-236</v>
      </c>
      <c r="P17" s="46">
        <v>-61</v>
      </c>
      <c r="Q17" s="46">
        <v>0</v>
      </c>
      <c r="R17" s="46">
        <v>0</v>
      </c>
      <c r="S17" s="74">
        <v>0</v>
      </c>
      <c r="U17" s="73">
        <v>-454</v>
      </c>
      <c r="V17" s="74">
        <v>0</v>
      </c>
      <c r="W17">
        <v>-157</v>
      </c>
      <c r="X17">
        <v>-236</v>
      </c>
      <c r="Y17">
        <v>0</v>
      </c>
      <c r="Z17">
        <v>0</v>
      </c>
      <c r="AA17">
        <v>0</v>
      </c>
      <c r="AB17">
        <v>-61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-153</v>
      </c>
      <c r="O18" s="46">
        <v>-236</v>
      </c>
      <c r="P18" s="46">
        <v>-63</v>
      </c>
      <c r="Q18" s="46">
        <v>0</v>
      </c>
      <c r="R18" s="46">
        <v>0</v>
      </c>
      <c r="S18" s="74">
        <v>0</v>
      </c>
      <c r="U18" s="73">
        <v>-452</v>
      </c>
      <c r="V18" s="74">
        <v>0</v>
      </c>
      <c r="W18">
        <v>-153</v>
      </c>
      <c r="X18">
        <v>-236</v>
      </c>
      <c r="Y18">
        <v>0</v>
      </c>
      <c r="Z18">
        <v>0</v>
      </c>
      <c r="AA18">
        <v>0</v>
      </c>
      <c r="AB18">
        <v>-63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-135</v>
      </c>
      <c r="O19" s="46">
        <v>-231</v>
      </c>
      <c r="P19" s="46">
        <v>-63</v>
      </c>
      <c r="Q19" s="46">
        <v>0</v>
      </c>
      <c r="R19" s="46">
        <v>0</v>
      </c>
      <c r="S19" s="74">
        <v>0</v>
      </c>
      <c r="U19" s="73">
        <v>-429</v>
      </c>
      <c r="V19" s="74">
        <v>0</v>
      </c>
      <c r="W19">
        <v>-135</v>
      </c>
      <c r="X19">
        <v>-231</v>
      </c>
      <c r="Y19">
        <v>0</v>
      </c>
      <c r="Z19">
        <v>0</v>
      </c>
      <c r="AA19">
        <v>0</v>
      </c>
      <c r="AB19">
        <v>-63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-114</v>
      </c>
      <c r="O20" s="46">
        <v>-226</v>
      </c>
      <c r="P20" s="46">
        <v>-52</v>
      </c>
      <c r="Q20" s="46">
        <v>0</v>
      </c>
      <c r="R20" s="46">
        <v>0</v>
      </c>
      <c r="S20" s="74">
        <v>0</v>
      </c>
      <c r="U20" s="73">
        <v>-392</v>
      </c>
      <c r="V20" s="74">
        <v>0</v>
      </c>
      <c r="W20">
        <v>-114</v>
      </c>
      <c r="X20">
        <v>-226</v>
      </c>
      <c r="Y20">
        <v>0</v>
      </c>
      <c r="Z20">
        <v>0</v>
      </c>
      <c r="AA20">
        <v>0</v>
      </c>
      <c r="AB20">
        <v>-52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0.28999999999999998</v>
      </c>
      <c r="N21" s="73">
        <v>-91</v>
      </c>
      <c r="O21" s="46">
        <v>-216</v>
      </c>
      <c r="P21" s="46">
        <v>-37</v>
      </c>
      <c r="Q21" s="46">
        <v>0</v>
      </c>
      <c r="R21" s="46">
        <v>0</v>
      </c>
      <c r="S21" s="74">
        <v>0</v>
      </c>
      <c r="U21" s="73">
        <v>-344</v>
      </c>
      <c r="V21" s="74">
        <v>0.28999999999999998</v>
      </c>
      <c r="W21">
        <v>-91</v>
      </c>
      <c r="X21">
        <v>-216</v>
      </c>
      <c r="Y21">
        <v>0</v>
      </c>
      <c r="Z21">
        <v>0</v>
      </c>
      <c r="AA21">
        <v>0.28999999999999998</v>
      </c>
      <c r="AB21">
        <v>-37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-71</v>
      </c>
      <c r="O22" s="46">
        <v>-201</v>
      </c>
      <c r="P22" s="46">
        <v>-24</v>
      </c>
      <c r="Q22" s="46">
        <v>0</v>
      </c>
      <c r="R22" s="46">
        <v>0</v>
      </c>
      <c r="S22" s="74">
        <v>0</v>
      </c>
      <c r="U22" s="73">
        <v>-296</v>
      </c>
      <c r="V22" s="74">
        <v>0</v>
      </c>
      <c r="W22">
        <v>-71</v>
      </c>
      <c r="X22">
        <v>-201</v>
      </c>
      <c r="Y22">
        <v>0</v>
      </c>
      <c r="Z22">
        <v>0</v>
      </c>
      <c r="AA22">
        <v>0</v>
      </c>
      <c r="AB22">
        <v>-24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-16</v>
      </c>
      <c r="O23" s="46">
        <v>-197</v>
      </c>
      <c r="P23" s="46">
        <v>0</v>
      </c>
      <c r="Q23" s="46">
        <v>0</v>
      </c>
      <c r="R23" s="46">
        <v>0</v>
      </c>
      <c r="S23" s="74">
        <v>0</v>
      </c>
      <c r="U23" s="73">
        <v>-213</v>
      </c>
      <c r="V23" s="74">
        <v>0</v>
      </c>
      <c r="W23">
        <v>-16</v>
      </c>
      <c r="X23">
        <v>-197</v>
      </c>
      <c r="Y23">
        <v>0</v>
      </c>
      <c r="Z23">
        <v>0</v>
      </c>
      <c r="AA23">
        <v>0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1.35</v>
      </c>
      <c r="N24" s="73">
        <v>0</v>
      </c>
      <c r="O24" s="46">
        <v>-177</v>
      </c>
      <c r="P24" s="46">
        <v>-16</v>
      </c>
      <c r="Q24" s="46">
        <v>0</v>
      </c>
      <c r="R24" s="46">
        <v>0</v>
      </c>
      <c r="S24" s="74">
        <v>0</v>
      </c>
      <c r="U24" s="73">
        <v>-193</v>
      </c>
      <c r="V24" s="74">
        <v>1.35</v>
      </c>
      <c r="W24">
        <v>0</v>
      </c>
      <c r="X24">
        <v>-177</v>
      </c>
      <c r="Y24">
        <v>0</v>
      </c>
      <c r="Z24">
        <v>0</v>
      </c>
      <c r="AA24">
        <v>1.35</v>
      </c>
      <c r="AB24">
        <v>-16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0.77</v>
      </c>
      <c r="N25" s="73">
        <v>0</v>
      </c>
      <c r="O25" s="46">
        <v>-183</v>
      </c>
      <c r="P25" s="46">
        <v>-122</v>
      </c>
      <c r="Q25" s="46">
        <v>0</v>
      </c>
      <c r="R25" s="46">
        <v>0</v>
      </c>
      <c r="S25" s="74">
        <v>0</v>
      </c>
      <c r="U25" s="73">
        <v>-305</v>
      </c>
      <c r="V25" s="74">
        <v>0.77</v>
      </c>
      <c r="W25">
        <v>0</v>
      </c>
      <c r="X25">
        <v>-183</v>
      </c>
      <c r="Y25">
        <v>0</v>
      </c>
      <c r="Z25">
        <v>0</v>
      </c>
      <c r="AA25">
        <v>0.77</v>
      </c>
      <c r="AB25">
        <v>-122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0.48</v>
      </c>
      <c r="N26" s="73">
        <v>0</v>
      </c>
      <c r="O26" s="46">
        <v>-143</v>
      </c>
      <c r="P26" s="46">
        <v>-67</v>
      </c>
      <c r="Q26" s="46">
        <v>0</v>
      </c>
      <c r="R26" s="46">
        <v>0</v>
      </c>
      <c r="S26" s="74">
        <v>0</v>
      </c>
      <c r="U26" s="73">
        <v>-210</v>
      </c>
      <c r="V26" s="74">
        <v>0.48</v>
      </c>
      <c r="W26">
        <v>0</v>
      </c>
      <c r="X26">
        <v>-143</v>
      </c>
      <c r="Y26">
        <v>0</v>
      </c>
      <c r="Z26">
        <v>0</v>
      </c>
      <c r="AA26">
        <v>0.48</v>
      </c>
      <c r="AB26">
        <v>-67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-13</v>
      </c>
      <c r="P27" s="46">
        <v>-19</v>
      </c>
      <c r="Q27" s="46">
        <v>0</v>
      </c>
      <c r="R27" s="46">
        <v>0</v>
      </c>
      <c r="S27" s="74">
        <v>0</v>
      </c>
      <c r="U27" s="73">
        <v>-32</v>
      </c>
      <c r="V27" s="74">
        <v>0</v>
      </c>
      <c r="W27">
        <v>0</v>
      </c>
      <c r="X27">
        <v>-13</v>
      </c>
      <c r="Y27">
        <v>0</v>
      </c>
      <c r="Z27">
        <v>0</v>
      </c>
      <c r="AA27">
        <v>0</v>
      </c>
      <c r="AB27">
        <v>-19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1.54</v>
      </c>
      <c r="N28" s="73">
        <v>0</v>
      </c>
      <c r="O28" s="46">
        <v>-115</v>
      </c>
      <c r="P28" s="46">
        <v>-29</v>
      </c>
      <c r="Q28" s="46">
        <v>0</v>
      </c>
      <c r="R28" s="46">
        <v>0</v>
      </c>
      <c r="S28" s="74">
        <v>0</v>
      </c>
      <c r="U28" s="73">
        <v>-144</v>
      </c>
      <c r="V28" s="74">
        <v>1.54</v>
      </c>
      <c r="W28">
        <v>0</v>
      </c>
      <c r="X28">
        <v>-115</v>
      </c>
      <c r="Y28">
        <v>0</v>
      </c>
      <c r="Z28">
        <v>0</v>
      </c>
      <c r="AA28">
        <v>1.54</v>
      </c>
      <c r="AB28">
        <v>-29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22.8</v>
      </c>
      <c r="M29" s="74">
        <v>1.44</v>
      </c>
      <c r="N29" s="73">
        <v>0</v>
      </c>
      <c r="O29" s="46">
        <v>-50</v>
      </c>
      <c r="P29" s="46">
        <v>-158</v>
      </c>
      <c r="Q29" s="46">
        <v>0</v>
      </c>
      <c r="R29" s="46">
        <v>0</v>
      </c>
      <c r="S29" s="74">
        <v>0</v>
      </c>
      <c r="U29" s="73">
        <v>-208</v>
      </c>
      <c r="V29" s="74">
        <v>24.24</v>
      </c>
      <c r="W29">
        <v>0</v>
      </c>
      <c r="X29">
        <v>-50</v>
      </c>
      <c r="Y29">
        <v>22.8</v>
      </c>
      <c r="Z29">
        <v>0</v>
      </c>
      <c r="AA29">
        <v>1.44</v>
      </c>
      <c r="AB29">
        <v>-158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12.43</v>
      </c>
      <c r="M30" s="74">
        <v>0.59</v>
      </c>
      <c r="N30" s="73">
        <v>0</v>
      </c>
      <c r="O30" s="46">
        <v>0</v>
      </c>
      <c r="P30" s="46">
        <v>-46</v>
      </c>
      <c r="Q30" s="46">
        <v>0</v>
      </c>
      <c r="R30" s="46">
        <v>0</v>
      </c>
      <c r="S30" s="74">
        <v>0</v>
      </c>
      <c r="U30" s="73">
        <v>-46</v>
      </c>
      <c r="V30" s="74">
        <v>13.02</v>
      </c>
      <c r="W30">
        <v>0</v>
      </c>
      <c r="X30">
        <v>0</v>
      </c>
      <c r="Y30">
        <v>12.43</v>
      </c>
      <c r="Z30">
        <v>0</v>
      </c>
      <c r="AA30">
        <v>0.59</v>
      </c>
      <c r="AB30">
        <v>-46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6.58</v>
      </c>
      <c r="M31" s="74">
        <v>0.09</v>
      </c>
      <c r="N31" s="73">
        <v>0</v>
      </c>
      <c r="O31" s="46">
        <v>0</v>
      </c>
      <c r="P31" s="46">
        <v>-14</v>
      </c>
      <c r="Q31" s="46">
        <v>0</v>
      </c>
      <c r="R31" s="46">
        <v>0</v>
      </c>
      <c r="S31" s="74">
        <v>0</v>
      </c>
      <c r="U31" s="73">
        <v>-14</v>
      </c>
      <c r="V31" s="74">
        <v>6.67</v>
      </c>
      <c r="W31">
        <v>0</v>
      </c>
      <c r="X31">
        <v>0</v>
      </c>
      <c r="Y31">
        <v>6.58</v>
      </c>
      <c r="Z31">
        <v>0</v>
      </c>
      <c r="AA31">
        <v>0.09</v>
      </c>
      <c r="AB31">
        <v>-14</v>
      </c>
    </row>
    <row r="32" spans="7:28">
      <c r="G32" t="s">
        <v>74</v>
      </c>
      <c r="H32" s="73">
        <v>76.540000000000006</v>
      </c>
      <c r="I32" s="46">
        <v>23.88</v>
      </c>
      <c r="J32" s="46">
        <v>12.62</v>
      </c>
      <c r="K32" s="46">
        <v>0</v>
      </c>
      <c r="L32" s="46">
        <v>5.37</v>
      </c>
      <c r="M32" s="74">
        <v>0.08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118.49</v>
      </c>
      <c r="W32">
        <v>76.540000000000006</v>
      </c>
      <c r="X32">
        <v>23.88</v>
      </c>
      <c r="Y32">
        <v>5.37</v>
      </c>
      <c r="Z32">
        <v>0</v>
      </c>
      <c r="AA32">
        <v>0.08</v>
      </c>
      <c r="AB32">
        <v>12.62</v>
      </c>
    </row>
    <row r="33" spans="7:28">
      <c r="G33" t="s">
        <v>75</v>
      </c>
      <c r="H33" s="73">
        <v>205.18</v>
      </c>
      <c r="I33" s="46">
        <v>22.42</v>
      </c>
      <c r="J33" s="46">
        <v>6.71</v>
      </c>
      <c r="K33" s="46">
        <v>0.86</v>
      </c>
      <c r="L33" s="46">
        <v>3.26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238.43</v>
      </c>
      <c r="W33">
        <v>205.18</v>
      </c>
      <c r="X33">
        <v>22.42</v>
      </c>
      <c r="Y33">
        <v>3.26</v>
      </c>
      <c r="Z33">
        <v>0.86</v>
      </c>
      <c r="AA33">
        <v>0</v>
      </c>
      <c r="AB33">
        <v>6.71</v>
      </c>
    </row>
    <row r="34" spans="7:28">
      <c r="G34" t="s">
        <v>76</v>
      </c>
      <c r="H34" s="73">
        <v>215.91</v>
      </c>
      <c r="I34" s="46">
        <v>28.81</v>
      </c>
      <c r="J34" s="46">
        <v>16.260000000000002</v>
      </c>
      <c r="K34" s="46">
        <v>1.57</v>
      </c>
      <c r="L34" s="46">
        <v>2.98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265.52999999999997</v>
      </c>
      <c r="W34">
        <v>215.91</v>
      </c>
      <c r="X34">
        <v>28.81</v>
      </c>
      <c r="Y34">
        <v>2.98</v>
      </c>
      <c r="Z34">
        <v>1.57</v>
      </c>
      <c r="AA34">
        <v>0</v>
      </c>
      <c r="AB34">
        <v>16.260000000000002</v>
      </c>
    </row>
    <row r="35" spans="7:28">
      <c r="G35" t="s">
        <v>77</v>
      </c>
      <c r="H35" s="73">
        <v>28.96</v>
      </c>
      <c r="I35" s="46">
        <v>39.04</v>
      </c>
      <c r="J35" s="46">
        <v>16.739999999999998</v>
      </c>
      <c r="K35" s="46">
        <v>4.95</v>
      </c>
      <c r="L35" s="46">
        <v>5.95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95.64</v>
      </c>
      <c r="W35">
        <v>28.96</v>
      </c>
      <c r="X35">
        <v>39.04</v>
      </c>
      <c r="Y35">
        <v>5.95</v>
      </c>
      <c r="Z35">
        <v>4.95</v>
      </c>
      <c r="AA35">
        <v>0</v>
      </c>
      <c r="AB35">
        <v>16.739999999999998</v>
      </c>
    </row>
    <row r="36" spans="7:28">
      <c r="G36" t="s">
        <v>78</v>
      </c>
      <c r="H36" s="73">
        <v>91.24</v>
      </c>
      <c r="I36" s="46">
        <v>41.9</v>
      </c>
      <c r="J36" s="46">
        <v>29.79</v>
      </c>
      <c r="K36" s="46">
        <v>5.58</v>
      </c>
      <c r="L36" s="46">
        <v>5.0199999999999996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173.53</v>
      </c>
      <c r="W36">
        <v>91.24</v>
      </c>
      <c r="X36">
        <v>41.9</v>
      </c>
      <c r="Y36">
        <v>5.0199999999999996</v>
      </c>
      <c r="Z36">
        <v>5.58</v>
      </c>
      <c r="AA36">
        <v>0</v>
      </c>
      <c r="AB36">
        <v>29.79</v>
      </c>
    </row>
    <row r="37" spans="7:28">
      <c r="G37" t="s">
        <v>79</v>
      </c>
      <c r="H37" s="73">
        <v>141.66999999999999</v>
      </c>
      <c r="I37" s="46">
        <v>44.74</v>
      </c>
      <c r="J37" s="46">
        <v>39.409999999999997</v>
      </c>
      <c r="K37" s="46">
        <v>9.31</v>
      </c>
      <c r="L37" s="46">
        <v>6.34</v>
      </c>
      <c r="M37" s="74">
        <v>0.1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241.57</v>
      </c>
      <c r="W37">
        <v>141.66999999999999</v>
      </c>
      <c r="X37">
        <v>44.74</v>
      </c>
      <c r="Y37">
        <v>6.34</v>
      </c>
      <c r="Z37">
        <v>9.31</v>
      </c>
      <c r="AA37">
        <v>0.1</v>
      </c>
      <c r="AB37">
        <v>39.409999999999997</v>
      </c>
    </row>
    <row r="38" spans="7:28">
      <c r="G38" t="s">
        <v>80</v>
      </c>
      <c r="H38" s="73">
        <v>139.15</v>
      </c>
      <c r="I38" s="46">
        <v>47.71</v>
      </c>
      <c r="J38" s="46">
        <v>58.27</v>
      </c>
      <c r="K38" s="46">
        <v>13.24</v>
      </c>
      <c r="L38" s="46">
        <v>8.73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267.10000000000002</v>
      </c>
      <c r="W38">
        <v>139.15</v>
      </c>
      <c r="X38">
        <v>47.71</v>
      </c>
      <c r="Y38">
        <v>8.73</v>
      </c>
      <c r="Z38">
        <v>13.24</v>
      </c>
      <c r="AA38">
        <v>0</v>
      </c>
      <c r="AB38">
        <v>58.27</v>
      </c>
    </row>
    <row r="39" spans="7:28">
      <c r="G39" t="s">
        <v>81</v>
      </c>
      <c r="H39" s="73">
        <v>101.82</v>
      </c>
      <c r="I39" s="46">
        <v>35.79</v>
      </c>
      <c r="J39" s="46">
        <v>0</v>
      </c>
      <c r="K39" s="46">
        <v>18.350000000000001</v>
      </c>
      <c r="L39" s="46">
        <v>9.18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165.14</v>
      </c>
      <c r="W39">
        <v>101.82</v>
      </c>
      <c r="X39">
        <v>35.79</v>
      </c>
      <c r="Y39">
        <v>9.18</v>
      </c>
      <c r="Z39">
        <v>18.350000000000001</v>
      </c>
      <c r="AA39">
        <v>0</v>
      </c>
      <c r="AB39">
        <v>0</v>
      </c>
    </row>
    <row r="40" spans="7:28">
      <c r="G40" t="s">
        <v>82</v>
      </c>
      <c r="H40" s="73">
        <v>125.08</v>
      </c>
      <c r="I40" s="46">
        <v>47.42</v>
      </c>
      <c r="J40" s="46">
        <v>1.92</v>
      </c>
      <c r="K40" s="46">
        <v>21.56</v>
      </c>
      <c r="L40" s="46">
        <v>9.26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205.24</v>
      </c>
      <c r="W40">
        <v>125.08</v>
      </c>
      <c r="X40">
        <v>47.42</v>
      </c>
      <c r="Y40">
        <v>9.26</v>
      </c>
      <c r="Z40">
        <v>21.56</v>
      </c>
      <c r="AA40">
        <v>0</v>
      </c>
      <c r="AB40">
        <v>1.92</v>
      </c>
    </row>
    <row r="41" spans="7:28">
      <c r="G41" t="s">
        <v>83</v>
      </c>
      <c r="H41" s="73">
        <v>64.86</v>
      </c>
      <c r="I41" s="46">
        <v>45.05</v>
      </c>
      <c r="J41" s="46">
        <v>42.36</v>
      </c>
      <c r="K41" s="46">
        <v>25.24</v>
      </c>
      <c r="L41" s="46">
        <v>9.35</v>
      </c>
      <c r="M41" s="74">
        <v>0.39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187.25</v>
      </c>
      <c r="W41">
        <v>64.86</v>
      </c>
      <c r="X41">
        <v>45.05</v>
      </c>
      <c r="Y41">
        <v>9.35</v>
      </c>
      <c r="Z41">
        <v>25.24</v>
      </c>
      <c r="AA41">
        <v>0.39</v>
      </c>
      <c r="AB41">
        <v>42.36</v>
      </c>
    </row>
    <row r="42" spans="7:28">
      <c r="G42" t="s">
        <v>84</v>
      </c>
      <c r="H42" s="73">
        <v>56.41</v>
      </c>
      <c r="I42" s="46">
        <v>61.44</v>
      </c>
      <c r="J42" s="46">
        <v>122.11</v>
      </c>
      <c r="K42" s="46">
        <v>35.26</v>
      </c>
      <c r="L42" s="46">
        <v>12.53</v>
      </c>
      <c r="M42" s="74">
        <v>0.33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288.08</v>
      </c>
      <c r="W42">
        <v>56.41</v>
      </c>
      <c r="X42">
        <v>61.44</v>
      </c>
      <c r="Y42">
        <v>12.53</v>
      </c>
      <c r="Z42">
        <v>35.26</v>
      </c>
      <c r="AA42">
        <v>0.33</v>
      </c>
      <c r="AB42">
        <v>122.11</v>
      </c>
    </row>
    <row r="43" spans="7:28">
      <c r="G43" t="s">
        <v>85</v>
      </c>
      <c r="H43" s="73">
        <v>66.11</v>
      </c>
      <c r="I43" s="46">
        <v>68.41</v>
      </c>
      <c r="J43" s="46">
        <v>26.04</v>
      </c>
      <c r="K43" s="46">
        <v>40.6</v>
      </c>
      <c r="L43" s="46">
        <v>13.33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214.49</v>
      </c>
      <c r="W43">
        <v>66.11</v>
      </c>
      <c r="X43">
        <v>68.41</v>
      </c>
      <c r="Y43">
        <v>13.33</v>
      </c>
      <c r="Z43">
        <v>40.6</v>
      </c>
      <c r="AA43">
        <v>0</v>
      </c>
      <c r="AB43">
        <v>26.04</v>
      </c>
    </row>
    <row r="44" spans="7:28">
      <c r="G44" t="s">
        <v>86</v>
      </c>
      <c r="H44" s="73">
        <v>53.71</v>
      </c>
      <c r="I44" s="46">
        <v>69.92</v>
      </c>
      <c r="J44" s="46">
        <v>39.19</v>
      </c>
      <c r="K44" s="46">
        <v>45.24</v>
      </c>
      <c r="L44" s="46">
        <v>14.16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222.22</v>
      </c>
      <c r="W44">
        <v>53.71</v>
      </c>
      <c r="X44">
        <v>69.92</v>
      </c>
      <c r="Y44">
        <v>14.16</v>
      </c>
      <c r="Z44">
        <v>45.24</v>
      </c>
      <c r="AA44">
        <v>0</v>
      </c>
      <c r="AB44">
        <v>39.19</v>
      </c>
    </row>
    <row r="45" spans="7:28">
      <c r="G45" t="s">
        <v>87</v>
      </c>
      <c r="H45" s="73">
        <v>18.86</v>
      </c>
      <c r="I45" s="46">
        <v>55.89</v>
      </c>
      <c r="J45" s="46">
        <v>27.9</v>
      </c>
      <c r="K45" s="46">
        <v>45.5</v>
      </c>
      <c r="L45" s="46">
        <v>13.56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161.71</v>
      </c>
      <c r="W45">
        <v>18.86</v>
      </c>
      <c r="X45">
        <v>55.89</v>
      </c>
      <c r="Y45">
        <v>13.56</v>
      </c>
      <c r="Z45">
        <v>45.5</v>
      </c>
      <c r="AA45">
        <v>0</v>
      </c>
      <c r="AB45">
        <v>27.9</v>
      </c>
    </row>
    <row r="46" spans="7:28">
      <c r="G46" t="s">
        <v>88</v>
      </c>
      <c r="H46" s="73">
        <v>0</v>
      </c>
      <c r="I46" s="46">
        <v>20.78</v>
      </c>
      <c r="J46" s="46">
        <v>19.239999999999998</v>
      </c>
      <c r="K46" s="46">
        <v>21.06</v>
      </c>
      <c r="L46" s="46">
        <v>5.68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66.760000000000005</v>
      </c>
      <c r="W46">
        <v>0</v>
      </c>
      <c r="X46">
        <v>20.78</v>
      </c>
      <c r="Y46">
        <v>5.68</v>
      </c>
      <c r="Z46">
        <v>21.06</v>
      </c>
      <c r="AA46">
        <v>0</v>
      </c>
      <c r="AB46">
        <v>19.239999999999998</v>
      </c>
    </row>
    <row r="47" spans="7:28">
      <c r="G47" t="s">
        <v>89</v>
      </c>
      <c r="H47" s="73">
        <v>141.6</v>
      </c>
      <c r="I47" s="46">
        <v>65.03</v>
      </c>
      <c r="J47" s="46">
        <v>66.38</v>
      </c>
      <c r="K47" s="46">
        <v>26.94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299.95</v>
      </c>
      <c r="W47">
        <v>141.6</v>
      </c>
      <c r="X47">
        <v>65.03</v>
      </c>
      <c r="Y47">
        <v>0</v>
      </c>
      <c r="Z47">
        <v>26.94</v>
      </c>
      <c r="AA47">
        <v>0</v>
      </c>
      <c r="AB47">
        <v>66.38</v>
      </c>
    </row>
    <row r="48" spans="7:28">
      <c r="G48" t="s">
        <v>90</v>
      </c>
      <c r="H48" s="73">
        <v>264.55</v>
      </c>
      <c r="I48" s="46">
        <v>0</v>
      </c>
      <c r="J48" s="46">
        <v>40.4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304.95</v>
      </c>
      <c r="W48">
        <v>264.55</v>
      </c>
      <c r="X48">
        <v>0</v>
      </c>
      <c r="Y48">
        <v>0</v>
      </c>
      <c r="Z48">
        <v>0</v>
      </c>
      <c r="AA48">
        <v>0</v>
      </c>
      <c r="AB48">
        <v>40.4</v>
      </c>
    </row>
    <row r="49" spans="7:28">
      <c r="G49" t="s">
        <v>91</v>
      </c>
      <c r="H49" s="73">
        <v>213.56</v>
      </c>
      <c r="I49" s="46">
        <v>0</v>
      </c>
      <c r="J49" s="46">
        <v>200.1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413.66</v>
      </c>
      <c r="W49">
        <v>213.56</v>
      </c>
      <c r="X49">
        <v>0</v>
      </c>
      <c r="Y49">
        <v>0</v>
      </c>
      <c r="Z49">
        <v>0</v>
      </c>
      <c r="AA49">
        <v>0</v>
      </c>
      <c r="AB49">
        <v>200.1</v>
      </c>
    </row>
    <row r="50" spans="7:28">
      <c r="G50" t="s">
        <v>92</v>
      </c>
      <c r="H50" s="73">
        <v>200.1</v>
      </c>
      <c r="I50" s="46">
        <v>0</v>
      </c>
      <c r="J50" s="46">
        <v>201.05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401.15</v>
      </c>
      <c r="W50">
        <v>200.1</v>
      </c>
      <c r="X50">
        <v>0</v>
      </c>
      <c r="Y50">
        <v>0</v>
      </c>
      <c r="Z50">
        <v>0</v>
      </c>
      <c r="AA50">
        <v>0</v>
      </c>
      <c r="AB50">
        <v>201.05</v>
      </c>
    </row>
    <row r="51" spans="7:28">
      <c r="G51" t="s">
        <v>93</v>
      </c>
      <c r="H51" s="73">
        <v>176.05</v>
      </c>
      <c r="I51" s="46">
        <v>0</v>
      </c>
      <c r="J51" s="46">
        <v>217.41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393.46</v>
      </c>
      <c r="W51">
        <v>176.05</v>
      </c>
      <c r="X51">
        <v>0</v>
      </c>
      <c r="Y51">
        <v>0</v>
      </c>
      <c r="Z51">
        <v>0</v>
      </c>
      <c r="AA51">
        <v>0</v>
      </c>
      <c r="AB51">
        <v>217.41</v>
      </c>
    </row>
    <row r="52" spans="7:28">
      <c r="G52" t="s">
        <v>94</v>
      </c>
      <c r="H52" s="73">
        <v>148.15</v>
      </c>
      <c r="I52" s="46">
        <v>0</v>
      </c>
      <c r="J52" s="46">
        <v>196.25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344.4</v>
      </c>
      <c r="W52">
        <v>148.15</v>
      </c>
      <c r="X52">
        <v>0</v>
      </c>
      <c r="Y52">
        <v>0</v>
      </c>
      <c r="Z52">
        <v>0</v>
      </c>
      <c r="AA52">
        <v>0</v>
      </c>
      <c r="AB52">
        <v>196.25</v>
      </c>
    </row>
    <row r="53" spans="7:28">
      <c r="G53" t="s">
        <v>95</v>
      </c>
      <c r="H53" s="73">
        <v>99.09</v>
      </c>
      <c r="I53" s="46">
        <v>0</v>
      </c>
      <c r="J53" s="46">
        <v>175.08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274.17</v>
      </c>
      <c r="W53">
        <v>99.09</v>
      </c>
      <c r="X53">
        <v>0</v>
      </c>
      <c r="Y53">
        <v>0</v>
      </c>
      <c r="Z53">
        <v>0</v>
      </c>
      <c r="AA53">
        <v>0</v>
      </c>
      <c r="AB53">
        <v>175.08</v>
      </c>
    </row>
    <row r="54" spans="7:28">
      <c r="G54" t="s">
        <v>96</v>
      </c>
      <c r="H54" s="73">
        <v>50.99</v>
      </c>
      <c r="I54" s="46">
        <v>0</v>
      </c>
      <c r="J54" s="46">
        <v>138.52000000000001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189.51</v>
      </c>
      <c r="W54">
        <v>50.99</v>
      </c>
      <c r="X54">
        <v>0</v>
      </c>
      <c r="Y54">
        <v>0</v>
      </c>
      <c r="Z54">
        <v>0</v>
      </c>
      <c r="AA54">
        <v>0</v>
      </c>
      <c r="AB54">
        <v>138.52000000000001</v>
      </c>
    </row>
    <row r="55" spans="7:28">
      <c r="G55" t="s">
        <v>97</v>
      </c>
      <c r="H55" s="73">
        <v>0</v>
      </c>
      <c r="I55" s="46">
        <v>0</v>
      </c>
      <c r="J55" s="46">
        <v>17.32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17.32</v>
      </c>
      <c r="W55">
        <v>0</v>
      </c>
      <c r="X55">
        <v>0</v>
      </c>
      <c r="Y55">
        <v>0</v>
      </c>
      <c r="Z55">
        <v>0</v>
      </c>
      <c r="AA55">
        <v>0</v>
      </c>
      <c r="AB55">
        <v>17.32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13.47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13.47</v>
      </c>
      <c r="W58">
        <v>0</v>
      </c>
      <c r="X58">
        <v>0</v>
      </c>
      <c r="Y58">
        <v>0</v>
      </c>
      <c r="Z58">
        <v>0</v>
      </c>
      <c r="AA58">
        <v>0</v>
      </c>
      <c r="AB58">
        <v>13.47</v>
      </c>
    </row>
    <row r="59" spans="7:28">
      <c r="G59" t="s">
        <v>101</v>
      </c>
      <c r="H59" s="73">
        <v>0</v>
      </c>
      <c r="I59" s="46">
        <v>0</v>
      </c>
      <c r="J59" s="46">
        <v>23.09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23.09</v>
      </c>
      <c r="W59">
        <v>0</v>
      </c>
      <c r="X59">
        <v>0</v>
      </c>
      <c r="Y59">
        <v>0</v>
      </c>
      <c r="Z59">
        <v>0</v>
      </c>
      <c r="AA59">
        <v>0</v>
      </c>
      <c r="AB59">
        <v>23.09</v>
      </c>
    </row>
    <row r="60" spans="7:28">
      <c r="G60" t="s">
        <v>102</v>
      </c>
      <c r="H60" s="73">
        <v>0</v>
      </c>
      <c r="I60" s="46">
        <v>0</v>
      </c>
      <c r="J60" s="46">
        <v>34.630000000000003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34.630000000000003</v>
      </c>
      <c r="W60">
        <v>0</v>
      </c>
      <c r="X60">
        <v>0</v>
      </c>
      <c r="Y60">
        <v>0</v>
      </c>
      <c r="Z60">
        <v>0</v>
      </c>
      <c r="AA60">
        <v>0</v>
      </c>
      <c r="AB60">
        <v>34.630000000000003</v>
      </c>
    </row>
    <row r="61" spans="7:28">
      <c r="G61" t="s">
        <v>103</v>
      </c>
      <c r="H61" s="73">
        <v>0</v>
      </c>
      <c r="I61" s="46">
        <v>0</v>
      </c>
      <c r="J61" s="46">
        <v>31.75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31.75</v>
      </c>
      <c r="W61">
        <v>0</v>
      </c>
      <c r="X61">
        <v>0</v>
      </c>
      <c r="Y61">
        <v>0</v>
      </c>
      <c r="Z61">
        <v>0</v>
      </c>
      <c r="AA61">
        <v>0</v>
      </c>
      <c r="AB61">
        <v>31.75</v>
      </c>
    </row>
    <row r="62" spans="7:28">
      <c r="G62" t="s">
        <v>104</v>
      </c>
      <c r="H62" s="73">
        <v>0</v>
      </c>
      <c r="I62" s="46">
        <v>0</v>
      </c>
      <c r="J62" s="46">
        <v>29.82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29.82</v>
      </c>
      <c r="W62">
        <v>0</v>
      </c>
      <c r="X62">
        <v>0</v>
      </c>
      <c r="Y62">
        <v>0</v>
      </c>
      <c r="Z62">
        <v>0</v>
      </c>
      <c r="AA62">
        <v>0</v>
      </c>
      <c r="AB62">
        <v>29.82</v>
      </c>
    </row>
    <row r="63" spans="7:28">
      <c r="G63" t="s">
        <v>105</v>
      </c>
      <c r="H63" s="73">
        <v>0</v>
      </c>
      <c r="I63" s="46">
        <v>0</v>
      </c>
      <c r="J63" s="46">
        <v>45.21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45.21</v>
      </c>
      <c r="W63">
        <v>0</v>
      </c>
      <c r="X63">
        <v>0</v>
      </c>
      <c r="Y63">
        <v>0</v>
      </c>
      <c r="Z63">
        <v>0</v>
      </c>
      <c r="AA63">
        <v>0</v>
      </c>
      <c r="AB63">
        <v>45.21</v>
      </c>
    </row>
    <row r="64" spans="7:28">
      <c r="G64" t="s">
        <v>106</v>
      </c>
      <c r="H64" s="73">
        <v>0</v>
      </c>
      <c r="I64" s="46">
        <v>0</v>
      </c>
      <c r="J64" s="46">
        <v>48.1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48.1</v>
      </c>
      <c r="W64">
        <v>0</v>
      </c>
      <c r="X64">
        <v>0</v>
      </c>
      <c r="Y64">
        <v>0</v>
      </c>
      <c r="Z64">
        <v>0</v>
      </c>
      <c r="AA64">
        <v>0</v>
      </c>
      <c r="AB64">
        <v>48.1</v>
      </c>
    </row>
    <row r="65" spans="7:28">
      <c r="G65" t="s">
        <v>107</v>
      </c>
      <c r="H65" s="73">
        <v>0</v>
      </c>
      <c r="I65" s="46">
        <v>0</v>
      </c>
      <c r="J65" s="46">
        <v>57.72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57.72</v>
      </c>
      <c r="W65">
        <v>0</v>
      </c>
      <c r="X65">
        <v>0</v>
      </c>
      <c r="Y65">
        <v>0</v>
      </c>
      <c r="Z65">
        <v>0</v>
      </c>
      <c r="AA65">
        <v>0</v>
      </c>
      <c r="AB65">
        <v>57.72</v>
      </c>
    </row>
    <row r="66" spans="7:28">
      <c r="G66" t="s">
        <v>108</v>
      </c>
      <c r="H66" s="73">
        <v>0</v>
      </c>
      <c r="I66" s="46">
        <v>0</v>
      </c>
      <c r="J66" s="46">
        <v>62.53</v>
      </c>
      <c r="K66" s="46">
        <v>0</v>
      </c>
      <c r="L66" s="46">
        <v>0</v>
      </c>
      <c r="M66" s="74">
        <v>0.28999999999999998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62.82</v>
      </c>
      <c r="W66">
        <v>0</v>
      </c>
      <c r="X66">
        <v>0</v>
      </c>
      <c r="Y66">
        <v>0</v>
      </c>
      <c r="Z66">
        <v>0</v>
      </c>
      <c r="AA66">
        <v>0.28999999999999998</v>
      </c>
      <c r="AB66">
        <v>62.53</v>
      </c>
    </row>
    <row r="67" spans="7:28">
      <c r="G67" t="s">
        <v>109</v>
      </c>
      <c r="H67" s="73">
        <v>0</v>
      </c>
      <c r="I67" s="46">
        <v>0</v>
      </c>
      <c r="J67" s="46">
        <v>67.34</v>
      </c>
      <c r="K67" s="46">
        <v>0</v>
      </c>
      <c r="L67" s="46">
        <v>0</v>
      </c>
      <c r="M67" s="74">
        <v>3.37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70.709999999999994</v>
      </c>
      <c r="W67">
        <v>0</v>
      </c>
      <c r="X67">
        <v>0</v>
      </c>
      <c r="Y67">
        <v>0</v>
      </c>
      <c r="Z67">
        <v>0</v>
      </c>
      <c r="AA67">
        <v>3.37</v>
      </c>
      <c r="AB67">
        <v>67.34</v>
      </c>
    </row>
    <row r="68" spans="7:28">
      <c r="G68" t="s">
        <v>110</v>
      </c>
      <c r="H68" s="73">
        <v>0</v>
      </c>
      <c r="I68" s="46">
        <v>0</v>
      </c>
      <c r="J68" s="46">
        <v>72.150000000000006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72.150000000000006</v>
      </c>
      <c r="W68">
        <v>0</v>
      </c>
      <c r="X68">
        <v>0</v>
      </c>
      <c r="Y68">
        <v>0</v>
      </c>
      <c r="Z68">
        <v>0</v>
      </c>
      <c r="AA68">
        <v>0</v>
      </c>
      <c r="AB68">
        <v>72.150000000000006</v>
      </c>
    </row>
    <row r="69" spans="7:28">
      <c r="G69" t="s">
        <v>111</v>
      </c>
      <c r="H69" s="73">
        <v>65.510000000000005</v>
      </c>
      <c r="I69" s="46">
        <v>18.18</v>
      </c>
      <c r="J69" s="46">
        <v>141.41999999999999</v>
      </c>
      <c r="K69" s="46">
        <v>36.36</v>
      </c>
      <c r="L69" s="46">
        <v>11.45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272.92</v>
      </c>
      <c r="W69">
        <v>65.510000000000005</v>
      </c>
      <c r="X69">
        <v>18.18</v>
      </c>
      <c r="Y69">
        <v>11.45</v>
      </c>
      <c r="Z69">
        <v>36.36</v>
      </c>
      <c r="AA69">
        <v>0</v>
      </c>
      <c r="AB69">
        <v>141.41999999999999</v>
      </c>
    </row>
    <row r="70" spans="7:28">
      <c r="G70" t="s">
        <v>112</v>
      </c>
      <c r="H70" s="73">
        <v>117.94</v>
      </c>
      <c r="I70" s="46">
        <v>62.15</v>
      </c>
      <c r="J70" s="46">
        <v>161.62</v>
      </c>
      <c r="K70" s="46">
        <v>40.69</v>
      </c>
      <c r="L70" s="46">
        <v>13.56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395.96</v>
      </c>
      <c r="W70">
        <v>117.94</v>
      </c>
      <c r="X70">
        <v>62.15</v>
      </c>
      <c r="Y70">
        <v>13.56</v>
      </c>
      <c r="Z70">
        <v>40.69</v>
      </c>
      <c r="AA70">
        <v>0</v>
      </c>
      <c r="AB70">
        <v>161.62</v>
      </c>
    </row>
    <row r="71" spans="7:28">
      <c r="G71" t="s">
        <v>113</v>
      </c>
      <c r="H71" s="73">
        <v>0</v>
      </c>
      <c r="I71" s="46">
        <v>51.36</v>
      </c>
      <c r="J71" s="46">
        <v>0</v>
      </c>
      <c r="K71" s="46">
        <v>26.14</v>
      </c>
      <c r="L71" s="46">
        <v>9.33</v>
      </c>
      <c r="M71" s="74">
        <v>0.9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87.73</v>
      </c>
      <c r="W71">
        <v>0</v>
      </c>
      <c r="X71">
        <v>51.36</v>
      </c>
      <c r="Y71">
        <v>9.33</v>
      </c>
      <c r="Z71">
        <v>26.14</v>
      </c>
      <c r="AA71">
        <v>0.9</v>
      </c>
      <c r="AB71">
        <v>0</v>
      </c>
    </row>
    <row r="72" spans="7:28">
      <c r="G72" t="s">
        <v>114</v>
      </c>
      <c r="H72" s="73">
        <v>20.51</v>
      </c>
      <c r="I72" s="46">
        <v>84.83</v>
      </c>
      <c r="J72" s="46">
        <v>0</v>
      </c>
      <c r="K72" s="46">
        <v>24.1</v>
      </c>
      <c r="L72" s="46">
        <v>9.34</v>
      </c>
      <c r="M72" s="74">
        <v>2.19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140.97</v>
      </c>
      <c r="W72">
        <v>20.51</v>
      </c>
      <c r="X72">
        <v>84.83</v>
      </c>
      <c r="Y72">
        <v>9.34</v>
      </c>
      <c r="Z72">
        <v>24.1</v>
      </c>
      <c r="AA72">
        <v>2.19</v>
      </c>
      <c r="AB72">
        <v>0</v>
      </c>
    </row>
    <row r="73" spans="7:28">
      <c r="G73" t="s">
        <v>115</v>
      </c>
      <c r="H73" s="73">
        <v>0</v>
      </c>
      <c r="I73" s="46">
        <v>94.75</v>
      </c>
      <c r="J73" s="46">
        <v>0</v>
      </c>
      <c r="K73" s="46">
        <v>24.97</v>
      </c>
      <c r="L73" s="46">
        <v>10.57</v>
      </c>
      <c r="M73" s="74">
        <v>0.89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131.18</v>
      </c>
      <c r="W73">
        <v>0</v>
      </c>
      <c r="X73">
        <v>94.75</v>
      </c>
      <c r="Y73">
        <v>10.57</v>
      </c>
      <c r="Z73">
        <v>24.97</v>
      </c>
      <c r="AA73">
        <v>0.89</v>
      </c>
      <c r="AB73">
        <v>0</v>
      </c>
    </row>
    <row r="74" spans="7:28">
      <c r="G74" t="s">
        <v>116</v>
      </c>
      <c r="H74" s="73">
        <v>29.42</v>
      </c>
      <c r="I74" s="46">
        <v>54.85</v>
      </c>
      <c r="J74" s="46">
        <v>7.24</v>
      </c>
      <c r="K74" s="46">
        <v>22.31</v>
      </c>
      <c r="L74" s="46">
        <v>10.68</v>
      </c>
      <c r="M74" s="74">
        <v>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125.5</v>
      </c>
      <c r="W74">
        <v>29.42</v>
      </c>
      <c r="X74">
        <v>54.85</v>
      </c>
      <c r="Y74">
        <v>10.68</v>
      </c>
      <c r="Z74">
        <v>22.31</v>
      </c>
      <c r="AA74">
        <v>1</v>
      </c>
      <c r="AB74">
        <v>7.24</v>
      </c>
    </row>
    <row r="75" spans="7:28">
      <c r="G75" t="s">
        <v>117</v>
      </c>
      <c r="H75" s="73">
        <v>47.14</v>
      </c>
      <c r="I75" s="46">
        <v>45.74</v>
      </c>
      <c r="J75" s="46">
        <v>38.22</v>
      </c>
      <c r="K75" s="46">
        <v>16.03</v>
      </c>
      <c r="L75" s="46">
        <v>8.73</v>
      </c>
      <c r="M75" s="74">
        <v>1.17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157.03</v>
      </c>
      <c r="W75">
        <v>47.14</v>
      </c>
      <c r="X75">
        <v>45.74</v>
      </c>
      <c r="Y75">
        <v>8.73</v>
      </c>
      <c r="Z75">
        <v>16.03</v>
      </c>
      <c r="AA75">
        <v>1.17</v>
      </c>
      <c r="AB75">
        <v>38.22</v>
      </c>
    </row>
    <row r="76" spans="7:28">
      <c r="G76" t="s">
        <v>118</v>
      </c>
      <c r="H76" s="73">
        <v>132.56</v>
      </c>
      <c r="I76" s="46">
        <v>69.489999999999995</v>
      </c>
      <c r="J76" s="46">
        <v>40.4</v>
      </c>
      <c r="K76" s="46">
        <v>15.76</v>
      </c>
      <c r="L76" s="46">
        <v>9.36</v>
      </c>
      <c r="M76" s="74">
        <v>0.8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268.37</v>
      </c>
      <c r="W76">
        <v>132.56</v>
      </c>
      <c r="X76">
        <v>69.489999999999995</v>
      </c>
      <c r="Y76">
        <v>9.36</v>
      </c>
      <c r="Z76">
        <v>15.76</v>
      </c>
      <c r="AA76">
        <v>0.8</v>
      </c>
      <c r="AB76">
        <v>40.4</v>
      </c>
    </row>
    <row r="77" spans="7:28">
      <c r="G77" t="s">
        <v>119</v>
      </c>
      <c r="H77" s="73">
        <v>183.01</v>
      </c>
      <c r="I77" s="46">
        <v>107.58</v>
      </c>
      <c r="J77" s="46">
        <v>39.1</v>
      </c>
      <c r="K77" s="46">
        <v>13.57</v>
      </c>
      <c r="L77" s="46">
        <v>8.91</v>
      </c>
      <c r="M77" s="74">
        <v>1.28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353.45</v>
      </c>
      <c r="W77">
        <v>183.01</v>
      </c>
      <c r="X77">
        <v>107.58</v>
      </c>
      <c r="Y77">
        <v>8.91</v>
      </c>
      <c r="Z77">
        <v>13.57</v>
      </c>
      <c r="AA77">
        <v>1.28</v>
      </c>
      <c r="AB77">
        <v>39.1</v>
      </c>
    </row>
    <row r="78" spans="7:28">
      <c r="G78" t="s">
        <v>120</v>
      </c>
      <c r="H78" s="73">
        <v>190.61</v>
      </c>
      <c r="I78" s="46">
        <v>97.79</v>
      </c>
      <c r="J78" s="46">
        <v>37.42</v>
      </c>
      <c r="K78" s="46">
        <v>12.16</v>
      </c>
      <c r="L78" s="46">
        <v>8.9600000000000009</v>
      </c>
      <c r="M78" s="74">
        <v>1.26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348.2</v>
      </c>
      <c r="W78">
        <v>190.61</v>
      </c>
      <c r="X78">
        <v>97.79</v>
      </c>
      <c r="Y78">
        <v>8.9600000000000009</v>
      </c>
      <c r="Z78">
        <v>12.16</v>
      </c>
      <c r="AA78">
        <v>1.26</v>
      </c>
      <c r="AB78">
        <v>37.42</v>
      </c>
    </row>
    <row r="79" spans="7:28">
      <c r="G79" t="s">
        <v>121</v>
      </c>
      <c r="H79" s="73">
        <v>278.32</v>
      </c>
      <c r="I79" s="46">
        <v>119.81</v>
      </c>
      <c r="J79" s="46">
        <v>55.39</v>
      </c>
      <c r="K79" s="46">
        <v>10.52</v>
      </c>
      <c r="L79" s="46">
        <v>8.76</v>
      </c>
      <c r="M79" s="74">
        <v>0.73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473.53</v>
      </c>
      <c r="W79">
        <v>278.32</v>
      </c>
      <c r="X79">
        <v>119.81</v>
      </c>
      <c r="Y79">
        <v>8.76</v>
      </c>
      <c r="Z79">
        <v>10.52</v>
      </c>
      <c r="AA79">
        <v>0.73</v>
      </c>
      <c r="AB79">
        <v>55.39</v>
      </c>
    </row>
    <row r="80" spans="7:28">
      <c r="G80" t="s">
        <v>122</v>
      </c>
      <c r="H80" s="73">
        <v>271.43</v>
      </c>
      <c r="I80" s="46">
        <v>118.12</v>
      </c>
      <c r="J80" s="46">
        <v>60.42</v>
      </c>
      <c r="K80" s="46">
        <v>9.93</v>
      </c>
      <c r="L80" s="46">
        <v>9.52</v>
      </c>
      <c r="M80" s="74">
        <v>1.1200000000000001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470.54</v>
      </c>
      <c r="W80">
        <v>271.43</v>
      </c>
      <c r="X80">
        <v>118.12</v>
      </c>
      <c r="Y80">
        <v>9.52</v>
      </c>
      <c r="Z80">
        <v>9.93</v>
      </c>
      <c r="AA80">
        <v>1.1200000000000001</v>
      </c>
      <c r="AB80">
        <v>60.42</v>
      </c>
    </row>
    <row r="81" spans="7:28">
      <c r="G81" t="s">
        <v>123</v>
      </c>
      <c r="H81" s="73">
        <v>254.66</v>
      </c>
      <c r="I81" s="46">
        <v>111</v>
      </c>
      <c r="J81" s="46">
        <v>50.59</v>
      </c>
      <c r="K81" s="46">
        <v>8.74</v>
      </c>
      <c r="L81" s="46">
        <v>9.94</v>
      </c>
      <c r="M81" s="74">
        <v>1.42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436.35</v>
      </c>
      <c r="W81">
        <v>254.66</v>
      </c>
      <c r="X81">
        <v>111</v>
      </c>
      <c r="Y81">
        <v>9.94</v>
      </c>
      <c r="Z81">
        <v>8.74</v>
      </c>
      <c r="AA81">
        <v>1.42</v>
      </c>
      <c r="AB81">
        <v>50.59</v>
      </c>
    </row>
    <row r="82" spans="7:28">
      <c r="G82" t="s">
        <v>124</v>
      </c>
      <c r="H82" s="73">
        <v>276.32</v>
      </c>
      <c r="I82" s="46">
        <v>98.66</v>
      </c>
      <c r="J82" s="46">
        <v>50.97</v>
      </c>
      <c r="K82" s="46">
        <v>9.36</v>
      </c>
      <c r="L82" s="46">
        <v>12.29</v>
      </c>
      <c r="M82" s="74">
        <v>2.4300000000000002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450.03</v>
      </c>
      <c r="W82">
        <v>276.32</v>
      </c>
      <c r="X82">
        <v>98.66</v>
      </c>
      <c r="Y82">
        <v>12.29</v>
      </c>
      <c r="Z82">
        <v>9.36</v>
      </c>
      <c r="AA82">
        <v>2.4300000000000002</v>
      </c>
      <c r="AB82">
        <v>50.97</v>
      </c>
    </row>
    <row r="83" spans="7:28">
      <c r="G83" t="s">
        <v>125</v>
      </c>
      <c r="H83" s="73">
        <v>268.73</v>
      </c>
      <c r="I83" s="46">
        <v>5.41</v>
      </c>
      <c r="J83" s="46">
        <v>158.08000000000001</v>
      </c>
      <c r="K83" s="46">
        <v>0</v>
      </c>
      <c r="L83" s="46">
        <v>13.51</v>
      </c>
      <c r="M83" s="74">
        <v>3.97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449.7</v>
      </c>
      <c r="W83">
        <v>268.73</v>
      </c>
      <c r="X83">
        <v>5.41</v>
      </c>
      <c r="Y83">
        <v>13.51</v>
      </c>
      <c r="Z83">
        <v>0</v>
      </c>
      <c r="AA83">
        <v>3.97</v>
      </c>
      <c r="AB83">
        <v>158.08000000000001</v>
      </c>
    </row>
    <row r="84" spans="7:28">
      <c r="G84" t="s">
        <v>126</v>
      </c>
      <c r="H84" s="73">
        <v>247.24</v>
      </c>
      <c r="I84" s="46">
        <v>0</v>
      </c>
      <c r="J84" s="46">
        <v>136.6</v>
      </c>
      <c r="K84" s="46">
        <v>0</v>
      </c>
      <c r="L84" s="46">
        <v>15.2</v>
      </c>
      <c r="M84" s="74">
        <v>4.8099999999999996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403.85</v>
      </c>
      <c r="W84">
        <v>247.24</v>
      </c>
      <c r="X84">
        <v>0</v>
      </c>
      <c r="Y84">
        <v>15.2</v>
      </c>
      <c r="Z84">
        <v>0</v>
      </c>
      <c r="AA84">
        <v>4.8099999999999996</v>
      </c>
      <c r="AB84">
        <v>136.6</v>
      </c>
    </row>
    <row r="85" spans="7:28">
      <c r="G85" t="s">
        <v>127</v>
      </c>
      <c r="H85" s="73">
        <v>624.82000000000005</v>
      </c>
      <c r="I85" s="46">
        <v>0</v>
      </c>
      <c r="J85" s="46">
        <v>103.9</v>
      </c>
      <c r="K85" s="46">
        <v>0</v>
      </c>
      <c r="L85" s="46">
        <v>0</v>
      </c>
      <c r="M85" s="74">
        <v>4.8099999999999996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733.52</v>
      </c>
      <c r="W85">
        <v>624.82000000000005</v>
      </c>
      <c r="X85">
        <v>0</v>
      </c>
      <c r="Y85">
        <v>0</v>
      </c>
      <c r="Z85">
        <v>0</v>
      </c>
      <c r="AA85">
        <v>4.8099999999999996</v>
      </c>
      <c r="AB85">
        <v>103.9</v>
      </c>
    </row>
    <row r="86" spans="7:28">
      <c r="G86" t="s">
        <v>128</v>
      </c>
      <c r="H86" s="73">
        <v>381.72</v>
      </c>
      <c r="I86" s="46">
        <v>0</v>
      </c>
      <c r="J86" s="46">
        <v>19.239999999999998</v>
      </c>
      <c r="K86" s="46">
        <v>0</v>
      </c>
      <c r="L86" s="46">
        <v>0</v>
      </c>
      <c r="M86" s="74">
        <v>4.8099999999999996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405.77</v>
      </c>
      <c r="W86">
        <v>381.72</v>
      </c>
      <c r="X86">
        <v>0</v>
      </c>
      <c r="Y86">
        <v>0</v>
      </c>
      <c r="Z86">
        <v>0</v>
      </c>
      <c r="AA86">
        <v>4.8099999999999996</v>
      </c>
      <c r="AB86">
        <v>19.239999999999998</v>
      </c>
    </row>
    <row r="87" spans="7:28">
      <c r="G87" t="s">
        <v>129</v>
      </c>
      <c r="H87" s="73">
        <v>226.55</v>
      </c>
      <c r="I87" s="46">
        <v>0</v>
      </c>
      <c r="J87" s="46">
        <v>0</v>
      </c>
      <c r="K87" s="46">
        <v>0</v>
      </c>
      <c r="L87" s="46">
        <v>0</v>
      </c>
      <c r="M87" s="74">
        <v>3.66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230.21</v>
      </c>
      <c r="W87">
        <v>226.55</v>
      </c>
      <c r="X87">
        <v>0</v>
      </c>
      <c r="Y87">
        <v>0</v>
      </c>
      <c r="Z87">
        <v>0</v>
      </c>
      <c r="AA87">
        <v>3.66</v>
      </c>
      <c r="AB87">
        <v>0</v>
      </c>
    </row>
    <row r="88" spans="7:28">
      <c r="G88" t="s">
        <v>130</v>
      </c>
      <c r="H88" s="73">
        <v>176.63</v>
      </c>
      <c r="I88" s="46">
        <v>0</v>
      </c>
      <c r="J88" s="46">
        <v>0</v>
      </c>
      <c r="K88" s="46">
        <v>0</v>
      </c>
      <c r="L88" s="46">
        <v>0</v>
      </c>
      <c r="M88" s="74">
        <v>3.17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179.8</v>
      </c>
      <c r="W88">
        <v>176.63</v>
      </c>
      <c r="X88">
        <v>0</v>
      </c>
      <c r="Y88">
        <v>0</v>
      </c>
      <c r="Z88">
        <v>0</v>
      </c>
      <c r="AA88">
        <v>3.17</v>
      </c>
      <c r="AB88">
        <v>0</v>
      </c>
    </row>
    <row r="89" spans="7:28">
      <c r="G89" t="s">
        <v>131</v>
      </c>
      <c r="H89" s="73">
        <v>42.81</v>
      </c>
      <c r="I89" s="46">
        <v>0</v>
      </c>
      <c r="J89" s="46">
        <v>0</v>
      </c>
      <c r="K89" s="46">
        <v>0</v>
      </c>
      <c r="L89" s="46">
        <v>0</v>
      </c>
      <c r="M89" s="74">
        <v>4.8099999999999996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47.62</v>
      </c>
      <c r="W89">
        <v>42.81</v>
      </c>
      <c r="X89">
        <v>0</v>
      </c>
      <c r="Y89">
        <v>0</v>
      </c>
      <c r="Z89">
        <v>0</v>
      </c>
      <c r="AA89">
        <v>4.8099999999999996</v>
      </c>
      <c r="AB89">
        <v>0</v>
      </c>
    </row>
    <row r="90" spans="7:28">
      <c r="G90" t="s">
        <v>132</v>
      </c>
      <c r="H90" s="73">
        <v>172.88</v>
      </c>
      <c r="I90" s="46">
        <v>0</v>
      </c>
      <c r="J90" s="46">
        <v>0</v>
      </c>
      <c r="K90" s="46">
        <v>0</v>
      </c>
      <c r="L90" s="46">
        <v>0</v>
      </c>
      <c r="M90" s="74">
        <v>3.17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176.05</v>
      </c>
      <c r="W90">
        <v>172.88</v>
      </c>
      <c r="X90">
        <v>0</v>
      </c>
      <c r="Y90">
        <v>0</v>
      </c>
      <c r="Z90">
        <v>0</v>
      </c>
      <c r="AA90">
        <v>3.17</v>
      </c>
      <c r="AB90">
        <v>0</v>
      </c>
    </row>
    <row r="91" spans="7:28">
      <c r="G91" t="s">
        <v>133</v>
      </c>
      <c r="H91" s="73">
        <v>190.47</v>
      </c>
      <c r="I91" s="46">
        <v>0</v>
      </c>
      <c r="J91" s="46">
        <v>0</v>
      </c>
      <c r="K91" s="46">
        <v>0</v>
      </c>
      <c r="L91" s="46">
        <v>0</v>
      </c>
      <c r="M91" s="74">
        <v>0.57999999999999996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191.05</v>
      </c>
      <c r="W91">
        <v>190.47</v>
      </c>
      <c r="X91">
        <v>0</v>
      </c>
      <c r="Y91">
        <v>0</v>
      </c>
      <c r="Z91">
        <v>0</v>
      </c>
      <c r="AA91">
        <v>0.57999999999999996</v>
      </c>
      <c r="AB91">
        <v>0</v>
      </c>
    </row>
    <row r="92" spans="7:28">
      <c r="G92" t="s">
        <v>134</v>
      </c>
      <c r="H92" s="73">
        <v>26.84</v>
      </c>
      <c r="I92" s="46">
        <v>0</v>
      </c>
      <c r="J92" s="46">
        <v>0</v>
      </c>
      <c r="K92" s="46">
        <v>0</v>
      </c>
      <c r="L92" s="46">
        <v>0</v>
      </c>
      <c r="M92" s="74">
        <v>3.75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30.59</v>
      </c>
      <c r="W92">
        <v>26.84</v>
      </c>
      <c r="X92">
        <v>0</v>
      </c>
      <c r="Y92">
        <v>0</v>
      </c>
      <c r="Z92">
        <v>0</v>
      </c>
      <c r="AA92">
        <v>3.75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0.96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0.96</v>
      </c>
      <c r="W93">
        <v>0</v>
      </c>
      <c r="X93">
        <v>0</v>
      </c>
      <c r="Y93">
        <v>0</v>
      </c>
      <c r="Z93">
        <v>0</v>
      </c>
      <c r="AA93">
        <v>0.96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-28</v>
      </c>
      <c r="P97" s="46">
        <v>0</v>
      </c>
      <c r="Q97" s="46">
        <v>0</v>
      </c>
      <c r="R97" s="46">
        <v>0</v>
      </c>
      <c r="S97" s="74">
        <v>0</v>
      </c>
      <c r="U97" s="73">
        <v>-28</v>
      </c>
      <c r="V97" s="74">
        <v>0</v>
      </c>
      <c r="W97">
        <v>0</v>
      </c>
      <c r="X97">
        <v>-28</v>
      </c>
      <c r="Y97">
        <v>0</v>
      </c>
      <c r="Z97">
        <v>0</v>
      </c>
      <c r="AA97">
        <v>0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-22</v>
      </c>
      <c r="P98" s="46">
        <v>-9</v>
      </c>
      <c r="Q98" s="46">
        <v>0</v>
      </c>
      <c r="R98" s="46">
        <v>0</v>
      </c>
      <c r="S98" s="74">
        <v>0</v>
      </c>
      <c r="U98" s="73">
        <v>-31</v>
      </c>
      <c r="V98" s="74">
        <v>0</v>
      </c>
      <c r="W98">
        <v>0</v>
      </c>
      <c r="X98">
        <v>-22</v>
      </c>
      <c r="Y98">
        <v>0</v>
      </c>
      <c r="Z98">
        <v>0</v>
      </c>
      <c r="AA98">
        <v>0</v>
      </c>
      <c r="AB98">
        <v>-9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1.7264275000000002</v>
      </c>
      <c r="I99" s="69">
        <f t="shared" ref="I99:BQ99" si="1">SUM(I3:I98)/4000</f>
        <v>0.46448749999999994</v>
      </c>
      <c r="J99" s="69">
        <f t="shared" si="1"/>
        <v>0.82437249999999984</v>
      </c>
      <c r="K99" s="69">
        <f t="shared" si="1"/>
        <v>0.14647499999999999</v>
      </c>
      <c r="L99" s="69">
        <f t="shared" si="1"/>
        <v>8.4155000000000008E-2</v>
      </c>
      <c r="M99" s="69">
        <f t="shared" si="1"/>
        <v>1.6610000000000003E-2</v>
      </c>
      <c r="N99" s="68">
        <f t="shared" si="1"/>
        <v>-0.52675000000000005</v>
      </c>
      <c r="O99" s="69">
        <f t="shared" si="1"/>
        <v>-1.1739999999999999</v>
      </c>
      <c r="P99" s="69">
        <f t="shared" si="1"/>
        <v>-0.26550000000000001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-1.9662500000000001</v>
      </c>
      <c r="V99" s="70">
        <f t="shared" si="1"/>
        <v>3.2625250000000001</v>
      </c>
      <c r="W99">
        <f t="shared" si="1"/>
        <v>1.1996775000000004</v>
      </c>
      <c r="X99">
        <f t="shared" si="1"/>
        <v>-0.70951250000000032</v>
      </c>
      <c r="Y99">
        <f t="shared" si="1"/>
        <v>8.4155000000000008E-2</v>
      </c>
      <c r="Z99">
        <f t="shared" si="1"/>
        <v>0.14647499999999999</v>
      </c>
      <c r="AA99">
        <f t="shared" si="1"/>
        <v>1.6610000000000003E-2</v>
      </c>
      <c r="AB99">
        <f t="shared" si="1"/>
        <v>0.55887250000000011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W1" t="s">
        <v>542</v>
      </c>
      <c r="X1" t="s">
        <v>538</v>
      </c>
      <c r="Y1" t="s">
        <v>145</v>
      </c>
      <c r="Z1" t="s">
        <v>145</v>
      </c>
      <c r="AA1" t="s">
        <v>145</v>
      </c>
      <c r="AB1" t="s">
        <v>146</v>
      </c>
      <c r="AC1" t="s">
        <v>145</v>
      </c>
      <c r="AD1" t="s">
        <v>531</v>
      </c>
      <c r="AE1" t="s">
        <v>146</v>
      </c>
      <c r="AF1" t="s">
        <v>562</v>
      </c>
      <c r="AG1" t="s">
        <v>569</v>
      </c>
      <c r="AH1" t="s">
        <v>551</v>
      </c>
      <c r="AI1" t="s">
        <v>565</v>
      </c>
      <c r="AJ1" t="s">
        <v>145</v>
      </c>
      <c r="AK1" t="s">
        <v>551</v>
      </c>
      <c r="AL1" t="s">
        <v>573</v>
      </c>
      <c r="AM1" t="s">
        <v>549</v>
      </c>
      <c r="AN1" t="s">
        <v>571</v>
      </c>
      <c r="AO1" t="s">
        <v>588</v>
      </c>
      <c r="AP1" t="s">
        <v>145</v>
      </c>
      <c r="AQ1" t="s">
        <v>554</v>
      </c>
      <c r="AR1" t="s">
        <v>575</v>
      </c>
      <c r="AS1" t="s">
        <v>145</v>
      </c>
      <c r="AT1" t="s">
        <v>146</v>
      </c>
      <c r="AU1" t="s">
        <v>586</v>
      </c>
      <c r="AV1" t="s">
        <v>551</v>
      </c>
      <c r="AW1" t="s">
        <v>558</v>
      </c>
      <c r="AX1" t="s">
        <v>146</v>
      </c>
      <c r="AY1" t="s">
        <v>590</v>
      </c>
      <c r="AZ1" t="s">
        <v>582</v>
      </c>
      <c r="BA1" t="s">
        <v>584</v>
      </c>
      <c r="BB1" t="s">
        <v>579</v>
      </c>
      <c r="BC1" t="s">
        <v>546</v>
      </c>
      <c r="BD1" t="s">
        <v>544</v>
      </c>
      <c r="BE1" t="s">
        <v>544</v>
      </c>
    </row>
    <row r="2" spans="1:5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45324</v>
      </c>
      <c r="W2" s="28" t="s">
        <v>369</v>
      </c>
      <c r="X2" t="s">
        <v>358</v>
      </c>
      <c r="Y2" t="s">
        <v>540</v>
      </c>
      <c r="Z2" t="s">
        <v>529</v>
      </c>
      <c r="AA2" t="s">
        <v>529</v>
      </c>
      <c r="AB2" t="s">
        <v>534</v>
      </c>
      <c r="AC2" t="s">
        <v>536</v>
      </c>
      <c r="AD2" t="s">
        <v>369</v>
      </c>
      <c r="AE2" t="s">
        <v>577</v>
      </c>
      <c r="AF2" t="s">
        <v>145</v>
      </c>
      <c r="AG2" t="s">
        <v>148</v>
      </c>
      <c r="AH2" t="s">
        <v>145</v>
      </c>
      <c r="AI2" t="s">
        <v>149</v>
      </c>
      <c r="AJ2" t="s">
        <v>540</v>
      </c>
      <c r="AK2" t="s">
        <v>145</v>
      </c>
      <c r="AL2" t="s">
        <v>148</v>
      </c>
      <c r="AM2" t="s">
        <v>148</v>
      </c>
      <c r="AN2" t="s">
        <v>148</v>
      </c>
      <c r="AO2" t="s">
        <v>149</v>
      </c>
      <c r="AP2" t="s">
        <v>540</v>
      </c>
      <c r="AQ2" t="s">
        <v>148</v>
      </c>
      <c r="AR2" t="s">
        <v>148</v>
      </c>
      <c r="AS2" t="s">
        <v>540</v>
      </c>
      <c r="AT2" t="s">
        <v>567</v>
      </c>
      <c r="AU2" t="s">
        <v>148</v>
      </c>
      <c r="AV2" t="s">
        <v>145</v>
      </c>
      <c r="AW2" t="s">
        <v>146</v>
      </c>
      <c r="AX2" t="s">
        <v>540</v>
      </c>
      <c r="AY2" t="s">
        <v>145</v>
      </c>
      <c r="AZ2" t="s">
        <v>149</v>
      </c>
      <c r="BA2" t="s">
        <v>149</v>
      </c>
      <c r="BB2" t="s">
        <v>580</v>
      </c>
      <c r="BC2" t="s">
        <v>146</v>
      </c>
      <c r="BD2" t="s">
        <v>148</v>
      </c>
      <c r="BE2" t="s">
        <v>148</v>
      </c>
    </row>
    <row r="3" spans="1:5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144.68</v>
      </c>
      <c r="I3" s="53">
        <v>0</v>
      </c>
      <c r="J3" s="53">
        <v>1.65</v>
      </c>
      <c r="K3" s="53">
        <v>62.04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T3" t="s">
        <v>593</v>
      </c>
      <c r="W3">
        <v>7.7</v>
      </c>
      <c r="X3">
        <v>0.38</v>
      </c>
      <c r="Y3">
        <v>0</v>
      </c>
      <c r="Z3">
        <v>0</v>
      </c>
      <c r="AA3">
        <v>0</v>
      </c>
      <c r="AB3">
        <v>20</v>
      </c>
      <c r="AC3">
        <v>25</v>
      </c>
      <c r="AD3">
        <v>0</v>
      </c>
      <c r="AE3">
        <v>100</v>
      </c>
      <c r="AF3">
        <v>0</v>
      </c>
      <c r="AG3">
        <v>6.73</v>
      </c>
      <c r="AH3">
        <v>0</v>
      </c>
      <c r="AI3">
        <v>0</v>
      </c>
      <c r="AJ3">
        <v>0</v>
      </c>
      <c r="AK3">
        <v>0</v>
      </c>
      <c r="AL3">
        <v>5.77</v>
      </c>
      <c r="AM3">
        <v>18.28</v>
      </c>
      <c r="AN3">
        <v>4.8099999999999996</v>
      </c>
      <c r="AO3">
        <v>0</v>
      </c>
      <c r="AP3">
        <v>158.47999999999999</v>
      </c>
      <c r="AQ3">
        <v>11.54</v>
      </c>
      <c r="AR3">
        <v>6.73</v>
      </c>
      <c r="AS3">
        <v>19.690000000000001</v>
      </c>
      <c r="AT3">
        <v>0</v>
      </c>
      <c r="AU3">
        <v>8.18</v>
      </c>
      <c r="AV3">
        <v>72.150000000000006</v>
      </c>
      <c r="AW3">
        <v>0</v>
      </c>
      <c r="AX3">
        <v>8.4</v>
      </c>
      <c r="AY3">
        <v>72.150000000000006</v>
      </c>
      <c r="AZ3">
        <v>0</v>
      </c>
      <c r="BA3">
        <v>1.65</v>
      </c>
      <c r="BB3">
        <v>0</v>
      </c>
      <c r="BC3">
        <v>0</v>
      </c>
      <c r="BD3">
        <v>0</v>
      </c>
      <c r="BE3">
        <v>0</v>
      </c>
    </row>
    <row r="4" spans="1:57">
      <c r="A4" t="s">
        <v>234</v>
      </c>
      <c r="B4" t="s">
        <v>226</v>
      </c>
      <c r="C4" t="s">
        <v>228</v>
      </c>
      <c r="G4" t="s">
        <v>46</v>
      </c>
      <c r="H4" s="73">
        <v>144.68</v>
      </c>
      <c r="I4" s="46">
        <v>0</v>
      </c>
      <c r="J4" s="46">
        <v>1.65</v>
      </c>
      <c r="K4" s="46">
        <v>62.04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7.7</v>
      </c>
      <c r="X4">
        <v>0.38</v>
      </c>
      <c r="Y4">
        <v>0</v>
      </c>
      <c r="Z4">
        <v>0</v>
      </c>
      <c r="AA4">
        <v>0</v>
      </c>
      <c r="AB4">
        <v>20</v>
      </c>
      <c r="AC4">
        <v>25</v>
      </c>
      <c r="AD4">
        <v>0</v>
      </c>
      <c r="AE4">
        <v>100</v>
      </c>
      <c r="AF4">
        <v>0</v>
      </c>
      <c r="AG4">
        <v>6.73</v>
      </c>
      <c r="AH4">
        <v>0</v>
      </c>
      <c r="AI4">
        <v>0</v>
      </c>
      <c r="AJ4">
        <v>0</v>
      </c>
      <c r="AK4">
        <v>0</v>
      </c>
      <c r="AL4">
        <v>5.77</v>
      </c>
      <c r="AM4">
        <v>18.28</v>
      </c>
      <c r="AN4">
        <v>4.8099999999999996</v>
      </c>
      <c r="AO4">
        <v>0</v>
      </c>
      <c r="AP4">
        <v>158.47999999999999</v>
      </c>
      <c r="AQ4">
        <v>11.54</v>
      </c>
      <c r="AR4">
        <v>6.73</v>
      </c>
      <c r="AS4">
        <v>19.690000000000001</v>
      </c>
      <c r="AT4">
        <v>0</v>
      </c>
      <c r="AU4">
        <v>8.18</v>
      </c>
      <c r="AV4">
        <v>72.150000000000006</v>
      </c>
      <c r="AW4">
        <v>0</v>
      </c>
      <c r="AX4">
        <v>8.4</v>
      </c>
      <c r="AY4">
        <v>72.150000000000006</v>
      </c>
      <c r="AZ4">
        <v>0</v>
      </c>
      <c r="BA4">
        <v>1.65</v>
      </c>
      <c r="BB4">
        <v>0</v>
      </c>
      <c r="BC4">
        <v>0</v>
      </c>
      <c r="BD4">
        <v>0</v>
      </c>
      <c r="BE4">
        <v>0</v>
      </c>
    </row>
    <row r="5" spans="1:57">
      <c r="A5" t="s">
        <v>235</v>
      </c>
      <c r="B5" t="s">
        <v>227</v>
      </c>
      <c r="C5" t="s">
        <v>229</v>
      </c>
      <c r="G5" t="s">
        <v>47</v>
      </c>
      <c r="H5" s="73">
        <v>144.68</v>
      </c>
      <c r="I5" s="46">
        <v>0</v>
      </c>
      <c r="J5" s="46">
        <v>1.65</v>
      </c>
      <c r="K5" s="46">
        <v>62.04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7.7</v>
      </c>
      <c r="X5">
        <v>0.38</v>
      </c>
      <c r="Y5">
        <v>0</v>
      </c>
      <c r="Z5">
        <v>0</v>
      </c>
      <c r="AA5">
        <v>0</v>
      </c>
      <c r="AB5">
        <v>20</v>
      </c>
      <c r="AC5">
        <v>25</v>
      </c>
      <c r="AD5">
        <v>0</v>
      </c>
      <c r="AE5">
        <v>100</v>
      </c>
      <c r="AF5">
        <v>0</v>
      </c>
      <c r="AG5">
        <v>6.73</v>
      </c>
      <c r="AH5">
        <v>0</v>
      </c>
      <c r="AI5">
        <v>0</v>
      </c>
      <c r="AJ5">
        <v>0</v>
      </c>
      <c r="AK5">
        <v>0</v>
      </c>
      <c r="AL5">
        <v>5.77</v>
      </c>
      <c r="AM5">
        <v>18.28</v>
      </c>
      <c r="AN5">
        <v>4.8099999999999996</v>
      </c>
      <c r="AO5">
        <v>0</v>
      </c>
      <c r="AP5">
        <v>158.47999999999999</v>
      </c>
      <c r="AQ5">
        <v>11.54</v>
      </c>
      <c r="AR5">
        <v>6.73</v>
      </c>
      <c r="AS5">
        <v>19.690000000000001</v>
      </c>
      <c r="AT5">
        <v>0</v>
      </c>
      <c r="AU5">
        <v>8.18</v>
      </c>
      <c r="AV5">
        <v>72.150000000000006</v>
      </c>
      <c r="AW5">
        <v>0</v>
      </c>
      <c r="AX5">
        <v>8.4</v>
      </c>
      <c r="AY5">
        <v>72.150000000000006</v>
      </c>
      <c r="AZ5">
        <v>0</v>
      </c>
      <c r="BA5">
        <v>1.65</v>
      </c>
      <c r="BB5">
        <v>0</v>
      </c>
      <c r="BC5">
        <v>0</v>
      </c>
      <c r="BD5">
        <v>0</v>
      </c>
      <c r="BE5">
        <v>0</v>
      </c>
    </row>
    <row r="6" spans="1:57">
      <c r="A6" t="s">
        <v>236</v>
      </c>
      <c r="B6" t="s">
        <v>258</v>
      </c>
      <c r="C6" t="s">
        <v>230</v>
      </c>
      <c r="G6" t="s">
        <v>48</v>
      </c>
      <c r="H6" s="73">
        <v>144.68</v>
      </c>
      <c r="I6" s="46">
        <v>0</v>
      </c>
      <c r="J6" s="46">
        <v>1.65</v>
      </c>
      <c r="K6" s="46">
        <v>62.04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7.7</v>
      </c>
      <c r="X6">
        <v>0.38</v>
      </c>
      <c r="Y6">
        <v>0</v>
      </c>
      <c r="Z6">
        <v>0</v>
      </c>
      <c r="AA6">
        <v>0</v>
      </c>
      <c r="AB6">
        <v>20</v>
      </c>
      <c r="AC6">
        <v>25</v>
      </c>
      <c r="AD6">
        <v>0</v>
      </c>
      <c r="AE6">
        <v>100</v>
      </c>
      <c r="AF6">
        <v>0</v>
      </c>
      <c r="AG6">
        <v>6.73</v>
      </c>
      <c r="AH6">
        <v>0</v>
      </c>
      <c r="AI6">
        <v>0</v>
      </c>
      <c r="AJ6">
        <v>0</v>
      </c>
      <c r="AK6">
        <v>0</v>
      </c>
      <c r="AL6">
        <v>5.77</v>
      </c>
      <c r="AM6">
        <v>18.28</v>
      </c>
      <c r="AN6">
        <v>4.8099999999999996</v>
      </c>
      <c r="AO6">
        <v>0</v>
      </c>
      <c r="AP6">
        <v>158.47999999999999</v>
      </c>
      <c r="AQ6">
        <v>11.54</v>
      </c>
      <c r="AR6">
        <v>6.73</v>
      </c>
      <c r="AS6">
        <v>19.690000000000001</v>
      </c>
      <c r="AT6">
        <v>0</v>
      </c>
      <c r="AU6">
        <v>8.18</v>
      </c>
      <c r="AV6">
        <v>72.150000000000006</v>
      </c>
      <c r="AW6">
        <v>0</v>
      </c>
      <c r="AX6">
        <v>8.4</v>
      </c>
      <c r="AY6">
        <v>72.150000000000006</v>
      </c>
      <c r="AZ6">
        <v>0</v>
      </c>
      <c r="BA6">
        <v>1.65</v>
      </c>
      <c r="BB6">
        <v>0</v>
      </c>
      <c r="BC6">
        <v>0</v>
      </c>
      <c r="BD6">
        <v>0</v>
      </c>
      <c r="BE6">
        <v>0</v>
      </c>
    </row>
    <row r="7" spans="1:57">
      <c r="A7" t="s">
        <v>237</v>
      </c>
      <c r="B7" t="s">
        <v>280</v>
      </c>
      <c r="C7" t="s">
        <v>259</v>
      </c>
      <c r="G7" t="s">
        <v>49</v>
      </c>
      <c r="H7" s="73">
        <v>144.68</v>
      </c>
      <c r="I7" s="46">
        <v>0</v>
      </c>
      <c r="J7" s="46">
        <v>1.65</v>
      </c>
      <c r="K7" s="46">
        <v>62.04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7.7</v>
      </c>
      <c r="X7">
        <v>0.38</v>
      </c>
      <c r="Y7">
        <v>0</v>
      </c>
      <c r="Z7">
        <v>0</v>
      </c>
      <c r="AA7">
        <v>0</v>
      </c>
      <c r="AB7">
        <v>20</v>
      </c>
      <c r="AC7">
        <v>25</v>
      </c>
      <c r="AD7">
        <v>0</v>
      </c>
      <c r="AE7">
        <v>100</v>
      </c>
      <c r="AF7">
        <v>0</v>
      </c>
      <c r="AG7">
        <v>6.73</v>
      </c>
      <c r="AH7">
        <v>0</v>
      </c>
      <c r="AI7">
        <v>0</v>
      </c>
      <c r="AJ7">
        <v>0</v>
      </c>
      <c r="AK7">
        <v>0</v>
      </c>
      <c r="AL7">
        <v>5.77</v>
      </c>
      <c r="AM7">
        <v>18.28</v>
      </c>
      <c r="AN7">
        <v>4.8099999999999996</v>
      </c>
      <c r="AO7">
        <v>0</v>
      </c>
      <c r="AP7">
        <v>158.47999999999999</v>
      </c>
      <c r="AQ7">
        <v>11.54</v>
      </c>
      <c r="AR7">
        <v>6.73</v>
      </c>
      <c r="AS7">
        <v>19.690000000000001</v>
      </c>
      <c r="AT7">
        <v>0</v>
      </c>
      <c r="AU7">
        <v>8.18</v>
      </c>
      <c r="AV7">
        <v>72.150000000000006</v>
      </c>
      <c r="AW7">
        <v>0</v>
      </c>
      <c r="AX7">
        <v>8.4</v>
      </c>
      <c r="AY7">
        <v>72.150000000000006</v>
      </c>
      <c r="AZ7">
        <v>0</v>
      </c>
      <c r="BA7">
        <v>1.65</v>
      </c>
      <c r="BB7">
        <v>0</v>
      </c>
      <c r="BC7">
        <v>0</v>
      </c>
      <c r="BD7">
        <v>0</v>
      </c>
      <c r="BE7">
        <v>0</v>
      </c>
    </row>
    <row r="8" spans="1:57">
      <c r="A8" t="s">
        <v>238</v>
      </c>
      <c r="B8" t="s">
        <v>315</v>
      </c>
      <c r="C8" t="s">
        <v>231</v>
      </c>
      <c r="G8" t="s">
        <v>50</v>
      </c>
      <c r="H8" s="73">
        <v>144.68</v>
      </c>
      <c r="I8" s="46">
        <v>0</v>
      </c>
      <c r="J8" s="46">
        <v>1.65</v>
      </c>
      <c r="K8" s="46">
        <v>62.04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7.7</v>
      </c>
      <c r="X8">
        <v>0.38</v>
      </c>
      <c r="Y8">
        <v>0</v>
      </c>
      <c r="Z8">
        <v>0</v>
      </c>
      <c r="AA8">
        <v>0</v>
      </c>
      <c r="AB8">
        <v>20</v>
      </c>
      <c r="AC8">
        <v>25</v>
      </c>
      <c r="AD8">
        <v>0</v>
      </c>
      <c r="AE8">
        <v>100</v>
      </c>
      <c r="AF8">
        <v>0</v>
      </c>
      <c r="AG8">
        <v>6.73</v>
      </c>
      <c r="AH8">
        <v>0</v>
      </c>
      <c r="AI8">
        <v>0</v>
      </c>
      <c r="AJ8">
        <v>0</v>
      </c>
      <c r="AK8">
        <v>0</v>
      </c>
      <c r="AL8">
        <v>5.77</v>
      </c>
      <c r="AM8">
        <v>18.28</v>
      </c>
      <c r="AN8">
        <v>4.8099999999999996</v>
      </c>
      <c r="AO8">
        <v>0</v>
      </c>
      <c r="AP8">
        <v>158.47999999999999</v>
      </c>
      <c r="AQ8">
        <v>11.54</v>
      </c>
      <c r="AR8">
        <v>6.73</v>
      </c>
      <c r="AS8">
        <v>19.690000000000001</v>
      </c>
      <c r="AT8">
        <v>0</v>
      </c>
      <c r="AU8">
        <v>8.18</v>
      </c>
      <c r="AV8">
        <v>72.150000000000006</v>
      </c>
      <c r="AW8">
        <v>0</v>
      </c>
      <c r="AX8">
        <v>8.4</v>
      </c>
      <c r="AY8">
        <v>72.150000000000006</v>
      </c>
      <c r="AZ8">
        <v>0</v>
      </c>
      <c r="BA8">
        <v>1.65</v>
      </c>
      <c r="BB8">
        <v>0</v>
      </c>
      <c r="BC8">
        <v>0</v>
      </c>
      <c r="BD8">
        <v>0</v>
      </c>
      <c r="BE8">
        <v>0</v>
      </c>
    </row>
    <row r="9" spans="1:57">
      <c r="A9" t="s">
        <v>239</v>
      </c>
      <c r="B9" t="s">
        <v>335</v>
      </c>
      <c r="C9" t="s">
        <v>232</v>
      </c>
      <c r="G9" t="s">
        <v>51</v>
      </c>
      <c r="H9" s="73">
        <v>144.68</v>
      </c>
      <c r="I9" s="46">
        <v>0</v>
      </c>
      <c r="J9" s="46">
        <v>1.65</v>
      </c>
      <c r="K9" s="46">
        <v>62.04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7.7</v>
      </c>
      <c r="X9">
        <v>0.38</v>
      </c>
      <c r="Y9">
        <v>0</v>
      </c>
      <c r="Z9">
        <v>0</v>
      </c>
      <c r="AA9">
        <v>0</v>
      </c>
      <c r="AB9">
        <v>20</v>
      </c>
      <c r="AC9">
        <v>25</v>
      </c>
      <c r="AD9">
        <v>0</v>
      </c>
      <c r="AE9">
        <v>100</v>
      </c>
      <c r="AF9">
        <v>0</v>
      </c>
      <c r="AG9">
        <v>6.73</v>
      </c>
      <c r="AH9">
        <v>0</v>
      </c>
      <c r="AI9">
        <v>0</v>
      </c>
      <c r="AJ9">
        <v>0</v>
      </c>
      <c r="AK9">
        <v>0</v>
      </c>
      <c r="AL9">
        <v>5.77</v>
      </c>
      <c r="AM9">
        <v>18.28</v>
      </c>
      <c r="AN9">
        <v>4.8099999999999996</v>
      </c>
      <c r="AO9">
        <v>0</v>
      </c>
      <c r="AP9">
        <v>158.47999999999999</v>
      </c>
      <c r="AQ9">
        <v>11.54</v>
      </c>
      <c r="AR9">
        <v>6.73</v>
      </c>
      <c r="AS9">
        <v>19.690000000000001</v>
      </c>
      <c r="AT9">
        <v>0</v>
      </c>
      <c r="AU9">
        <v>8.18</v>
      </c>
      <c r="AV9">
        <v>72.150000000000006</v>
      </c>
      <c r="AW9">
        <v>0</v>
      </c>
      <c r="AX9">
        <v>8.4</v>
      </c>
      <c r="AY9">
        <v>72.150000000000006</v>
      </c>
      <c r="AZ9">
        <v>0</v>
      </c>
      <c r="BA9">
        <v>1.65</v>
      </c>
      <c r="BB9">
        <v>0</v>
      </c>
      <c r="BC9">
        <v>0</v>
      </c>
      <c r="BD9">
        <v>0</v>
      </c>
      <c r="BE9">
        <v>0</v>
      </c>
    </row>
    <row r="10" spans="1:57">
      <c r="A10" t="s">
        <v>260</v>
      </c>
      <c r="C10" t="s">
        <v>233</v>
      </c>
      <c r="G10" t="s">
        <v>52</v>
      </c>
      <c r="H10" s="73">
        <v>144.68</v>
      </c>
      <c r="I10" s="46">
        <v>0</v>
      </c>
      <c r="J10" s="46">
        <v>1.65</v>
      </c>
      <c r="K10" s="46">
        <v>62.04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7.7</v>
      </c>
      <c r="X10">
        <v>0.38</v>
      </c>
      <c r="Y10">
        <v>0</v>
      </c>
      <c r="Z10">
        <v>0</v>
      </c>
      <c r="AA10">
        <v>0</v>
      </c>
      <c r="AB10">
        <v>20</v>
      </c>
      <c r="AC10">
        <v>25</v>
      </c>
      <c r="AD10">
        <v>0</v>
      </c>
      <c r="AE10">
        <v>100</v>
      </c>
      <c r="AF10">
        <v>0</v>
      </c>
      <c r="AG10">
        <v>6.73</v>
      </c>
      <c r="AH10">
        <v>0</v>
      </c>
      <c r="AI10">
        <v>0</v>
      </c>
      <c r="AJ10">
        <v>0</v>
      </c>
      <c r="AK10">
        <v>0</v>
      </c>
      <c r="AL10">
        <v>5.77</v>
      </c>
      <c r="AM10">
        <v>18.28</v>
      </c>
      <c r="AN10">
        <v>4.8099999999999996</v>
      </c>
      <c r="AO10">
        <v>0</v>
      </c>
      <c r="AP10">
        <v>158.47999999999999</v>
      </c>
      <c r="AQ10">
        <v>11.54</v>
      </c>
      <c r="AR10">
        <v>6.73</v>
      </c>
      <c r="AS10">
        <v>19.690000000000001</v>
      </c>
      <c r="AT10">
        <v>0</v>
      </c>
      <c r="AU10">
        <v>8.18</v>
      </c>
      <c r="AV10">
        <v>72.150000000000006</v>
      </c>
      <c r="AW10">
        <v>0</v>
      </c>
      <c r="AX10">
        <v>8.4</v>
      </c>
      <c r="AY10">
        <v>72.150000000000006</v>
      </c>
      <c r="AZ10">
        <v>0</v>
      </c>
      <c r="BA10">
        <v>1.65</v>
      </c>
      <c r="BB10">
        <v>0</v>
      </c>
      <c r="BC10">
        <v>0</v>
      </c>
      <c r="BD10">
        <v>0</v>
      </c>
      <c r="BE10">
        <v>0</v>
      </c>
    </row>
    <row r="11" spans="1:57">
      <c r="A11" t="s">
        <v>240</v>
      </c>
      <c r="C11" t="s">
        <v>316</v>
      </c>
      <c r="G11" t="s">
        <v>53</v>
      </c>
      <c r="H11" s="73">
        <v>144.68</v>
      </c>
      <c r="I11" s="46">
        <v>0</v>
      </c>
      <c r="J11" s="46">
        <v>1.65</v>
      </c>
      <c r="K11" s="46">
        <v>62.04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7.7</v>
      </c>
      <c r="X11">
        <v>0.38</v>
      </c>
      <c r="Y11">
        <v>0</v>
      </c>
      <c r="Z11">
        <v>0</v>
      </c>
      <c r="AA11">
        <v>0</v>
      </c>
      <c r="AB11">
        <v>20</v>
      </c>
      <c r="AC11">
        <v>25</v>
      </c>
      <c r="AD11">
        <v>0</v>
      </c>
      <c r="AE11">
        <v>100</v>
      </c>
      <c r="AF11">
        <v>0</v>
      </c>
      <c r="AG11">
        <v>6.73</v>
      </c>
      <c r="AH11">
        <v>0</v>
      </c>
      <c r="AI11">
        <v>0</v>
      </c>
      <c r="AJ11">
        <v>0</v>
      </c>
      <c r="AK11">
        <v>0</v>
      </c>
      <c r="AL11">
        <v>5.77</v>
      </c>
      <c r="AM11">
        <v>18.28</v>
      </c>
      <c r="AN11">
        <v>4.8099999999999996</v>
      </c>
      <c r="AO11">
        <v>0</v>
      </c>
      <c r="AP11">
        <v>158.47999999999999</v>
      </c>
      <c r="AQ11">
        <v>11.54</v>
      </c>
      <c r="AR11">
        <v>6.73</v>
      </c>
      <c r="AS11">
        <v>19.690000000000001</v>
      </c>
      <c r="AT11">
        <v>0</v>
      </c>
      <c r="AU11">
        <v>8.18</v>
      </c>
      <c r="AV11">
        <v>72.150000000000006</v>
      </c>
      <c r="AW11">
        <v>0</v>
      </c>
      <c r="AX11">
        <v>8.4</v>
      </c>
      <c r="AY11">
        <v>72.150000000000006</v>
      </c>
      <c r="AZ11">
        <v>0</v>
      </c>
      <c r="BA11">
        <v>1.65</v>
      </c>
      <c r="BB11">
        <v>0</v>
      </c>
      <c r="BC11">
        <v>0</v>
      </c>
      <c r="BD11">
        <v>0</v>
      </c>
      <c r="BE11">
        <v>0</v>
      </c>
    </row>
    <row r="12" spans="1:57">
      <c r="A12" t="s">
        <v>241</v>
      </c>
      <c r="C12" t="s">
        <v>336</v>
      </c>
      <c r="G12" t="s">
        <v>54</v>
      </c>
      <c r="H12" s="73">
        <v>144.68</v>
      </c>
      <c r="I12" s="46">
        <v>0</v>
      </c>
      <c r="J12" s="46">
        <v>1.65</v>
      </c>
      <c r="K12" s="46">
        <v>62.04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7.7</v>
      </c>
      <c r="X12">
        <v>0.38</v>
      </c>
      <c r="Y12">
        <v>0</v>
      </c>
      <c r="Z12">
        <v>0</v>
      </c>
      <c r="AA12">
        <v>0</v>
      </c>
      <c r="AB12">
        <v>20</v>
      </c>
      <c r="AC12">
        <v>25</v>
      </c>
      <c r="AD12">
        <v>0</v>
      </c>
      <c r="AE12">
        <v>100</v>
      </c>
      <c r="AF12">
        <v>0</v>
      </c>
      <c r="AG12">
        <v>6.73</v>
      </c>
      <c r="AH12">
        <v>0</v>
      </c>
      <c r="AI12">
        <v>0</v>
      </c>
      <c r="AJ12">
        <v>0</v>
      </c>
      <c r="AK12">
        <v>0</v>
      </c>
      <c r="AL12">
        <v>5.77</v>
      </c>
      <c r="AM12">
        <v>18.28</v>
      </c>
      <c r="AN12">
        <v>4.8099999999999996</v>
      </c>
      <c r="AO12">
        <v>0</v>
      </c>
      <c r="AP12">
        <v>158.47999999999999</v>
      </c>
      <c r="AQ12">
        <v>11.54</v>
      </c>
      <c r="AR12">
        <v>6.73</v>
      </c>
      <c r="AS12">
        <v>19.690000000000001</v>
      </c>
      <c r="AT12">
        <v>0</v>
      </c>
      <c r="AU12">
        <v>8.18</v>
      </c>
      <c r="AV12">
        <v>72.150000000000006</v>
      </c>
      <c r="AW12">
        <v>0</v>
      </c>
      <c r="AX12">
        <v>8.4</v>
      </c>
      <c r="AY12">
        <v>72.150000000000006</v>
      </c>
      <c r="AZ12">
        <v>0</v>
      </c>
      <c r="BA12">
        <v>1.65</v>
      </c>
      <c r="BB12">
        <v>0</v>
      </c>
      <c r="BC12">
        <v>0</v>
      </c>
      <c r="BD12">
        <v>0</v>
      </c>
      <c r="BE12">
        <v>0</v>
      </c>
    </row>
    <row r="13" spans="1:57">
      <c r="A13" t="s">
        <v>242</v>
      </c>
      <c r="G13" t="s">
        <v>55</v>
      </c>
      <c r="H13" s="73">
        <v>144.68</v>
      </c>
      <c r="I13" s="46">
        <v>0</v>
      </c>
      <c r="J13" s="46">
        <v>1.65</v>
      </c>
      <c r="K13" s="46">
        <v>62.04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7.7</v>
      </c>
      <c r="X13">
        <v>0.38</v>
      </c>
      <c r="Y13">
        <v>0</v>
      </c>
      <c r="Z13">
        <v>0</v>
      </c>
      <c r="AA13">
        <v>0</v>
      </c>
      <c r="AB13">
        <v>20</v>
      </c>
      <c r="AC13">
        <v>25</v>
      </c>
      <c r="AD13">
        <v>0</v>
      </c>
      <c r="AE13">
        <v>100</v>
      </c>
      <c r="AF13">
        <v>0</v>
      </c>
      <c r="AG13">
        <v>6.73</v>
      </c>
      <c r="AH13">
        <v>0</v>
      </c>
      <c r="AI13">
        <v>0</v>
      </c>
      <c r="AJ13">
        <v>0</v>
      </c>
      <c r="AK13">
        <v>0</v>
      </c>
      <c r="AL13">
        <v>5.77</v>
      </c>
      <c r="AM13">
        <v>18.28</v>
      </c>
      <c r="AN13">
        <v>4.8099999999999996</v>
      </c>
      <c r="AO13">
        <v>0</v>
      </c>
      <c r="AP13">
        <v>158.47999999999999</v>
      </c>
      <c r="AQ13">
        <v>11.54</v>
      </c>
      <c r="AR13">
        <v>6.73</v>
      </c>
      <c r="AS13">
        <v>19.690000000000001</v>
      </c>
      <c r="AT13">
        <v>0</v>
      </c>
      <c r="AU13">
        <v>8.18</v>
      </c>
      <c r="AV13">
        <v>72.150000000000006</v>
      </c>
      <c r="AW13">
        <v>0</v>
      </c>
      <c r="AX13">
        <v>8.4</v>
      </c>
      <c r="AY13">
        <v>72.150000000000006</v>
      </c>
      <c r="AZ13">
        <v>0</v>
      </c>
      <c r="BA13">
        <v>1.65</v>
      </c>
      <c r="BB13">
        <v>0</v>
      </c>
      <c r="BC13">
        <v>0</v>
      </c>
      <c r="BD13">
        <v>0</v>
      </c>
      <c r="BE13">
        <v>0</v>
      </c>
    </row>
    <row r="14" spans="1:57">
      <c r="A14" t="s">
        <v>243</v>
      </c>
      <c r="G14" t="s">
        <v>56</v>
      </c>
      <c r="H14" s="73">
        <v>144.68</v>
      </c>
      <c r="I14" s="46">
        <v>0</v>
      </c>
      <c r="J14" s="46">
        <v>1.65</v>
      </c>
      <c r="K14" s="46">
        <v>62.04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7.7</v>
      </c>
      <c r="X14">
        <v>0.38</v>
      </c>
      <c r="Y14">
        <v>0</v>
      </c>
      <c r="Z14">
        <v>0</v>
      </c>
      <c r="AA14">
        <v>0</v>
      </c>
      <c r="AB14">
        <v>20</v>
      </c>
      <c r="AC14">
        <v>25</v>
      </c>
      <c r="AD14">
        <v>0</v>
      </c>
      <c r="AE14">
        <v>100</v>
      </c>
      <c r="AF14">
        <v>0</v>
      </c>
      <c r="AG14">
        <v>6.73</v>
      </c>
      <c r="AH14">
        <v>0</v>
      </c>
      <c r="AI14">
        <v>0</v>
      </c>
      <c r="AJ14">
        <v>0</v>
      </c>
      <c r="AK14">
        <v>0</v>
      </c>
      <c r="AL14">
        <v>5.77</v>
      </c>
      <c r="AM14">
        <v>18.28</v>
      </c>
      <c r="AN14">
        <v>4.8099999999999996</v>
      </c>
      <c r="AO14">
        <v>0</v>
      </c>
      <c r="AP14">
        <v>158.47999999999999</v>
      </c>
      <c r="AQ14">
        <v>11.54</v>
      </c>
      <c r="AR14">
        <v>6.73</v>
      </c>
      <c r="AS14">
        <v>19.690000000000001</v>
      </c>
      <c r="AT14">
        <v>0</v>
      </c>
      <c r="AU14">
        <v>8.18</v>
      </c>
      <c r="AV14">
        <v>72.150000000000006</v>
      </c>
      <c r="AW14">
        <v>0</v>
      </c>
      <c r="AX14">
        <v>8.4</v>
      </c>
      <c r="AY14">
        <v>72.150000000000006</v>
      </c>
      <c r="AZ14">
        <v>0</v>
      </c>
      <c r="BA14">
        <v>1.65</v>
      </c>
      <c r="BB14">
        <v>0</v>
      </c>
      <c r="BC14">
        <v>0</v>
      </c>
      <c r="BD14">
        <v>0</v>
      </c>
      <c r="BE14">
        <v>0</v>
      </c>
    </row>
    <row r="15" spans="1:57">
      <c r="A15" t="s">
        <v>244</v>
      </c>
      <c r="G15" t="s">
        <v>57</v>
      </c>
      <c r="H15" s="73">
        <v>144.68</v>
      </c>
      <c r="I15" s="46">
        <v>0</v>
      </c>
      <c r="J15" s="46">
        <v>1.65</v>
      </c>
      <c r="K15" s="46">
        <v>62.04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7.7</v>
      </c>
      <c r="X15">
        <v>0.38</v>
      </c>
      <c r="Y15">
        <v>0</v>
      </c>
      <c r="Z15">
        <v>0</v>
      </c>
      <c r="AA15">
        <v>0</v>
      </c>
      <c r="AB15">
        <v>20</v>
      </c>
      <c r="AC15">
        <v>25</v>
      </c>
      <c r="AD15">
        <v>0</v>
      </c>
      <c r="AE15">
        <v>100</v>
      </c>
      <c r="AF15">
        <v>0</v>
      </c>
      <c r="AG15">
        <v>6.73</v>
      </c>
      <c r="AH15">
        <v>0</v>
      </c>
      <c r="AI15">
        <v>0</v>
      </c>
      <c r="AJ15">
        <v>0</v>
      </c>
      <c r="AK15">
        <v>0</v>
      </c>
      <c r="AL15">
        <v>5.77</v>
      </c>
      <c r="AM15">
        <v>18.28</v>
      </c>
      <c r="AN15">
        <v>4.8099999999999996</v>
      </c>
      <c r="AO15">
        <v>0</v>
      </c>
      <c r="AP15">
        <v>158.47999999999999</v>
      </c>
      <c r="AQ15">
        <v>11.54</v>
      </c>
      <c r="AR15">
        <v>6.73</v>
      </c>
      <c r="AS15">
        <v>19.690000000000001</v>
      </c>
      <c r="AT15">
        <v>0</v>
      </c>
      <c r="AU15">
        <v>8.18</v>
      </c>
      <c r="AV15">
        <v>72.150000000000006</v>
      </c>
      <c r="AW15">
        <v>0</v>
      </c>
      <c r="AX15">
        <v>8.4</v>
      </c>
      <c r="AY15">
        <v>72.150000000000006</v>
      </c>
      <c r="AZ15">
        <v>0</v>
      </c>
      <c r="BA15">
        <v>1.65</v>
      </c>
      <c r="BB15">
        <v>0</v>
      </c>
      <c r="BC15">
        <v>0</v>
      </c>
      <c r="BD15">
        <v>0</v>
      </c>
      <c r="BE15">
        <v>0</v>
      </c>
    </row>
    <row r="16" spans="1:57">
      <c r="A16" t="s">
        <v>245</v>
      </c>
      <c r="G16" t="s">
        <v>58</v>
      </c>
      <c r="H16" s="73">
        <v>144.68</v>
      </c>
      <c r="I16" s="46">
        <v>0</v>
      </c>
      <c r="J16" s="46">
        <v>1.65</v>
      </c>
      <c r="K16" s="46">
        <v>62.04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7.7</v>
      </c>
      <c r="X16">
        <v>0.38</v>
      </c>
      <c r="Y16">
        <v>0</v>
      </c>
      <c r="Z16">
        <v>0</v>
      </c>
      <c r="AA16">
        <v>0</v>
      </c>
      <c r="AB16">
        <v>20</v>
      </c>
      <c r="AC16">
        <v>25</v>
      </c>
      <c r="AD16">
        <v>0</v>
      </c>
      <c r="AE16">
        <v>100</v>
      </c>
      <c r="AF16">
        <v>0</v>
      </c>
      <c r="AG16">
        <v>6.73</v>
      </c>
      <c r="AH16">
        <v>0</v>
      </c>
      <c r="AI16">
        <v>0</v>
      </c>
      <c r="AJ16">
        <v>0</v>
      </c>
      <c r="AK16">
        <v>0</v>
      </c>
      <c r="AL16">
        <v>5.77</v>
      </c>
      <c r="AM16">
        <v>18.28</v>
      </c>
      <c r="AN16">
        <v>4.8099999999999996</v>
      </c>
      <c r="AO16">
        <v>0</v>
      </c>
      <c r="AP16">
        <v>158.47999999999999</v>
      </c>
      <c r="AQ16">
        <v>11.54</v>
      </c>
      <c r="AR16">
        <v>6.73</v>
      </c>
      <c r="AS16">
        <v>19.690000000000001</v>
      </c>
      <c r="AT16">
        <v>0</v>
      </c>
      <c r="AU16">
        <v>8.18</v>
      </c>
      <c r="AV16">
        <v>72.150000000000006</v>
      </c>
      <c r="AW16">
        <v>0</v>
      </c>
      <c r="AX16">
        <v>8.4</v>
      </c>
      <c r="AY16">
        <v>72.150000000000006</v>
      </c>
      <c r="AZ16">
        <v>0</v>
      </c>
      <c r="BA16">
        <v>1.65</v>
      </c>
      <c r="BB16">
        <v>0</v>
      </c>
      <c r="BC16">
        <v>0</v>
      </c>
      <c r="BD16">
        <v>0</v>
      </c>
      <c r="BE16">
        <v>0</v>
      </c>
    </row>
    <row r="17" spans="1:57">
      <c r="A17" t="s">
        <v>246</v>
      </c>
      <c r="G17" t="s">
        <v>59</v>
      </c>
      <c r="H17" s="73">
        <v>144.68</v>
      </c>
      <c r="I17" s="46">
        <v>0</v>
      </c>
      <c r="J17" s="46">
        <v>1.65</v>
      </c>
      <c r="K17" s="46">
        <v>62.04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7.7</v>
      </c>
      <c r="X17">
        <v>0.38</v>
      </c>
      <c r="Y17">
        <v>0</v>
      </c>
      <c r="Z17">
        <v>0</v>
      </c>
      <c r="AA17">
        <v>0</v>
      </c>
      <c r="AB17">
        <v>20</v>
      </c>
      <c r="AC17">
        <v>25</v>
      </c>
      <c r="AD17">
        <v>0</v>
      </c>
      <c r="AE17">
        <v>100</v>
      </c>
      <c r="AF17">
        <v>0</v>
      </c>
      <c r="AG17">
        <v>6.73</v>
      </c>
      <c r="AH17">
        <v>0</v>
      </c>
      <c r="AI17">
        <v>0</v>
      </c>
      <c r="AJ17">
        <v>0</v>
      </c>
      <c r="AK17">
        <v>0</v>
      </c>
      <c r="AL17">
        <v>5.77</v>
      </c>
      <c r="AM17">
        <v>18.28</v>
      </c>
      <c r="AN17">
        <v>4.8099999999999996</v>
      </c>
      <c r="AO17">
        <v>0</v>
      </c>
      <c r="AP17">
        <v>158.47999999999999</v>
      </c>
      <c r="AQ17">
        <v>11.54</v>
      </c>
      <c r="AR17">
        <v>6.73</v>
      </c>
      <c r="AS17">
        <v>19.690000000000001</v>
      </c>
      <c r="AT17">
        <v>0</v>
      </c>
      <c r="AU17">
        <v>8.18</v>
      </c>
      <c r="AV17">
        <v>72.150000000000006</v>
      </c>
      <c r="AW17">
        <v>0</v>
      </c>
      <c r="AX17">
        <v>8.4</v>
      </c>
      <c r="AY17">
        <v>72.150000000000006</v>
      </c>
      <c r="AZ17">
        <v>0</v>
      </c>
      <c r="BA17">
        <v>1.65</v>
      </c>
      <c r="BB17">
        <v>0</v>
      </c>
      <c r="BC17">
        <v>0</v>
      </c>
      <c r="BD17">
        <v>0</v>
      </c>
      <c r="BE17">
        <v>0</v>
      </c>
    </row>
    <row r="18" spans="1:57">
      <c r="A18" t="s">
        <v>247</v>
      </c>
      <c r="G18" t="s">
        <v>60</v>
      </c>
      <c r="H18" s="73">
        <v>144.68</v>
      </c>
      <c r="I18" s="46">
        <v>0</v>
      </c>
      <c r="J18" s="46">
        <v>1.65</v>
      </c>
      <c r="K18" s="46">
        <v>62.04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7.7</v>
      </c>
      <c r="X18">
        <v>0.38</v>
      </c>
      <c r="Y18">
        <v>0</v>
      </c>
      <c r="Z18">
        <v>0</v>
      </c>
      <c r="AA18">
        <v>0</v>
      </c>
      <c r="AB18">
        <v>20</v>
      </c>
      <c r="AC18">
        <v>25</v>
      </c>
      <c r="AD18">
        <v>0</v>
      </c>
      <c r="AE18">
        <v>100</v>
      </c>
      <c r="AF18">
        <v>0</v>
      </c>
      <c r="AG18">
        <v>6.73</v>
      </c>
      <c r="AH18">
        <v>0</v>
      </c>
      <c r="AI18">
        <v>0</v>
      </c>
      <c r="AJ18">
        <v>0</v>
      </c>
      <c r="AK18">
        <v>0</v>
      </c>
      <c r="AL18">
        <v>5.77</v>
      </c>
      <c r="AM18">
        <v>18.28</v>
      </c>
      <c r="AN18">
        <v>4.8099999999999996</v>
      </c>
      <c r="AO18">
        <v>0</v>
      </c>
      <c r="AP18">
        <v>158.47999999999999</v>
      </c>
      <c r="AQ18">
        <v>11.54</v>
      </c>
      <c r="AR18">
        <v>6.73</v>
      </c>
      <c r="AS18">
        <v>19.690000000000001</v>
      </c>
      <c r="AT18">
        <v>0</v>
      </c>
      <c r="AU18">
        <v>8.18</v>
      </c>
      <c r="AV18">
        <v>72.150000000000006</v>
      </c>
      <c r="AW18">
        <v>0</v>
      </c>
      <c r="AX18">
        <v>8.4</v>
      </c>
      <c r="AY18">
        <v>72.150000000000006</v>
      </c>
      <c r="AZ18">
        <v>0</v>
      </c>
      <c r="BA18">
        <v>1.65</v>
      </c>
      <c r="BB18">
        <v>0</v>
      </c>
      <c r="BC18">
        <v>0</v>
      </c>
      <c r="BD18">
        <v>0</v>
      </c>
      <c r="BE18">
        <v>0</v>
      </c>
    </row>
    <row r="19" spans="1:57">
      <c r="A19" t="s">
        <v>261</v>
      </c>
      <c r="G19" t="s">
        <v>61</v>
      </c>
      <c r="H19" s="73">
        <v>144.68</v>
      </c>
      <c r="I19" s="46">
        <v>0</v>
      </c>
      <c r="J19" s="46">
        <v>1.65</v>
      </c>
      <c r="K19" s="46">
        <v>62.04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7.7</v>
      </c>
      <c r="X19">
        <v>0.38</v>
      </c>
      <c r="Y19">
        <v>0</v>
      </c>
      <c r="Z19">
        <v>0</v>
      </c>
      <c r="AA19">
        <v>0</v>
      </c>
      <c r="AB19">
        <v>20</v>
      </c>
      <c r="AC19">
        <v>25</v>
      </c>
      <c r="AD19">
        <v>0</v>
      </c>
      <c r="AE19">
        <v>100</v>
      </c>
      <c r="AF19">
        <v>0</v>
      </c>
      <c r="AG19">
        <v>6.73</v>
      </c>
      <c r="AH19">
        <v>0</v>
      </c>
      <c r="AI19">
        <v>0</v>
      </c>
      <c r="AJ19">
        <v>0</v>
      </c>
      <c r="AK19">
        <v>0</v>
      </c>
      <c r="AL19">
        <v>5.77</v>
      </c>
      <c r="AM19">
        <v>18.28</v>
      </c>
      <c r="AN19">
        <v>4.8099999999999996</v>
      </c>
      <c r="AO19">
        <v>0</v>
      </c>
      <c r="AP19">
        <v>158.47999999999999</v>
      </c>
      <c r="AQ19">
        <v>11.54</v>
      </c>
      <c r="AR19">
        <v>6.73</v>
      </c>
      <c r="AS19">
        <v>19.690000000000001</v>
      </c>
      <c r="AT19">
        <v>0</v>
      </c>
      <c r="AU19">
        <v>8.18</v>
      </c>
      <c r="AV19">
        <v>72.150000000000006</v>
      </c>
      <c r="AW19">
        <v>0</v>
      </c>
      <c r="AX19">
        <v>8.4</v>
      </c>
      <c r="AY19">
        <v>72.150000000000006</v>
      </c>
      <c r="AZ19">
        <v>0</v>
      </c>
      <c r="BA19">
        <v>1.65</v>
      </c>
      <c r="BB19">
        <v>0</v>
      </c>
      <c r="BC19">
        <v>0</v>
      </c>
      <c r="BD19">
        <v>0</v>
      </c>
      <c r="BE19">
        <v>0</v>
      </c>
    </row>
    <row r="20" spans="1:57">
      <c r="A20" t="s">
        <v>262</v>
      </c>
      <c r="G20" t="s">
        <v>62</v>
      </c>
      <c r="H20" s="73">
        <v>144.68</v>
      </c>
      <c r="I20" s="46">
        <v>0</v>
      </c>
      <c r="J20" s="46">
        <v>1.65</v>
      </c>
      <c r="K20" s="46">
        <v>62.04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7.7</v>
      </c>
      <c r="X20">
        <v>0.38</v>
      </c>
      <c r="Y20">
        <v>0</v>
      </c>
      <c r="Z20">
        <v>0</v>
      </c>
      <c r="AA20">
        <v>0</v>
      </c>
      <c r="AB20">
        <v>20</v>
      </c>
      <c r="AC20">
        <v>25</v>
      </c>
      <c r="AD20">
        <v>0</v>
      </c>
      <c r="AE20">
        <v>100</v>
      </c>
      <c r="AF20">
        <v>0</v>
      </c>
      <c r="AG20">
        <v>6.73</v>
      </c>
      <c r="AH20">
        <v>0</v>
      </c>
      <c r="AI20">
        <v>0</v>
      </c>
      <c r="AJ20">
        <v>0</v>
      </c>
      <c r="AK20">
        <v>0</v>
      </c>
      <c r="AL20">
        <v>5.77</v>
      </c>
      <c r="AM20">
        <v>18.28</v>
      </c>
      <c r="AN20">
        <v>4.8099999999999996</v>
      </c>
      <c r="AO20">
        <v>0</v>
      </c>
      <c r="AP20">
        <v>158.47999999999999</v>
      </c>
      <c r="AQ20">
        <v>11.54</v>
      </c>
      <c r="AR20">
        <v>6.73</v>
      </c>
      <c r="AS20">
        <v>19.690000000000001</v>
      </c>
      <c r="AT20">
        <v>0</v>
      </c>
      <c r="AU20">
        <v>8.18</v>
      </c>
      <c r="AV20">
        <v>72.150000000000006</v>
      </c>
      <c r="AW20">
        <v>0</v>
      </c>
      <c r="AX20">
        <v>8.4</v>
      </c>
      <c r="AY20">
        <v>72.150000000000006</v>
      </c>
      <c r="AZ20">
        <v>0</v>
      </c>
      <c r="BA20">
        <v>1.65</v>
      </c>
      <c r="BB20">
        <v>0</v>
      </c>
      <c r="BC20">
        <v>0</v>
      </c>
      <c r="BD20">
        <v>0</v>
      </c>
      <c r="BE20">
        <v>0</v>
      </c>
    </row>
    <row r="21" spans="1:57">
      <c r="A21" t="s">
        <v>248</v>
      </c>
      <c r="G21" t="s">
        <v>63</v>
      </c>
      <c r="H21" s="73">
        <v>144.68</v>
      </c>
      <c r="I21" s="46">
        <v>0</v>
      </c>
      <c r="J21" s="46">
        <v>1.65</v>
      </c>
      <c r="K21" s="46">
        <v>62.04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7.7</v>
      </c>
      <c r="X21">
        <v>0.38</v>
      </c>
      <c r="Y21">
        <v>0</v>
      </c>
      <c r="Z21">
        <v>0</v>
      </c>
      <c r="AA21">
        <v>0</v>
      </c>
      <c r="AB21">
        <v>20</v>
      </c>
      <c r="AC21">
        <v>25</v>
      </c>
      <c r="AD21">
        <v>0</v>
      </c>
      <c r="AE21">
        <v>100</v>
      </c>
      <c r="AF21">
        <v>0</v>
      </c>
      <c r="AG21">
        <v>6.73</v>
      </c>
      <c r="AH21">
        <v>0</v>
      </c>
      <c r="AI21">
        <v>0</v>
      </c>
      <c r="AJ21">
        <v>0</v>
      </c>
      <c r="AK21">
        <v>0</v>
      </c>
      <c r="AL21">
        <v>5.77</v>
      </c>
      <c r="AM21">
        <v>18.28</v>
      </c>
      <c r="AN21">
        <v>4.8099999999999996</v>
      </c>
      <c r="AO21">
        <v>0</v>
      </c>
      <c r="AP21">
        <v>158.47999999999999</v>
      </c>
      <c r="AQ21">
        <v>11.54</v>
      </c>
      <c r="AR21">
        <v>6.73</v>
      </c>
      <c r="AS21">
        <v>19.690000000000001</v>
      </c>
      <c r="AT21">
        <v>0</v>
      </c>
      <c r="AU21">
        <v>8.18</v>
      </c>
      <c r="AV21">
        <v>72.150000000000006</v>
      </c>
      <c r="AW21">
        <v>0</v>
      </c>
      <c r="AX21">
        <v>8.4</v>
      </c>
      <c r="AY21">
        <v>72.150000000000006</v>
      </c>
      <c r="AZ21">
        <v>0</v>
      </c>
      <c r="BA21">
        <v>1.65</v>
      </c>
      <c r="BB21">
        <v>0</v>
      </c>
      <c r="BC21">
        <v>0</v>
      </c>
      <c r="BD21">
        <v>0</v>
      </c>
      <c r="BE21">
        <v>0</v>
      </c>
    </row>
    <row r="22" spans="1:57">
      <c r="A22" t="s">
        <v>249</v>
      </c>
      <c r="G22" t="s">
        <v>64</v>
      </c>
      <c r="H22" s="73">
        <v>144.68</v>
      </c>
      <c r="I22" s="46">
        <v>0</v>
      </c>
      <c r="J22" s="46">
        <v>1.65</v>
      </c>
      <c r="K22" s="46">
        <v>62.04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7.7</v>
      </c>
      <c r="X22">
        <v>0.38</v>
      </c>
      <c r="Y22">
        <v>0</v>
      </c>
      <c r="Z22">
        <v>0</v>
      </c>
      <c r="AA22">
        <v>0</v>
      </c>
      <c r="AB22">
        <v>20</v>
      </c>
      <c r="AC22">
        <v>25</v>
      </c>
      <c r="AD22">
        <v>0</v>
      </c>
      <c r="AE22">
        <v>100</v>
      </c>
      <c r="AF22">
        <v>0</v>
      </c>
      <c r="AG22">
        <v>6.73</v>
      </c>
      <c r="AH22">
        <v>0</v>
      </c>
      <c r="AI22">
        <v>0</v>
      </c>
      <c r="AJ22">
        <v>0</v>
      </c>
      <c r="AK22">
        <v>0</v>
      </c>
      <c r="AL22">
        <v>5.77</v>
      </c>
      <c r="AM22">
        <v>18.28</v>
      </c>
      <c r="AN22">
        <v>4.8099999999999996</v>
      </c>
      <c r="AO22">
        <v>0</v>
      </c>
      <c r="AP22">
        <v>158.47999999999999</v>
      </c>
      <c r="AQ22">
        <v>11.54</v>
      </c>
      <c r="AR22">
        <v>6.73</v>
      </c>
      <c r="AS22">
        <v>19.690000000000001</v>
      </c>
      <c r="AT22">
        <v>0</v>
      </c>
      <c r="AU22">
        <v>8.18</v>
      </c>
      <c r="AV22">
        <v>72.150000000000006</v>
      </c>
      <c r="AW22">
        <v>0</v>
      </c>
      <c r="AX22">
        <v>8.4</v>
      </c>
      <c r="AY22">
        <v>72.150000000000006</v>
      </c>
      <c r="AZ22">
        <v>0</v>
      </c>
      <c r="BA22">
        <v>1.65</v>
      </c>
      <c r="BB22">
        <v>0</v>
      </c>
      <c r="BC22">
        <v>0</v>
      </c>
      <c r="BD22">
        <v>0</v>
      </c>
      <c r="BE22">
        <v>0</v>
      </c>
    </row>
    <row r="23" spans="1:57">
      <c r="A23" t="s">
        <v>250</v>
      </c>
      <c r="G23" t="s">
        <v>65</v>
      </c>
      <c r="H23" s="73">
        <v>144.68</v>
      </c>
      <c r="I23" s="46">
        <v>0</v>
      </c>
      <c r="J23" s="46">
        <v>1.65</v>
      </c>
      <c r="K23" s="46">
        <v>62.04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7.7</v>
      </c>
      <c r="X23">
        <v>0.38</v>
      </c>
      <c r="Y23">
        <v>0</v>
      </c>
      <c r="Z23">
        <v>0</v>
      </c>
      <c r="AA23">
        <v>0</v>
      </c>
      <c r="AB23">
        <v>20</v>
      </c>
      <c r="AC23">
        <v>25</v>
      </c>
      <c r="AD23">
        <v>0</v>
      </c>
      <c r="AE23">
        <v>100</v>
      </c>
      <c r="AF23">
        <v>0</v>
      </c>
      <c r="AG23">
        <v>6.73</v>
      </c>
      <c r="AH23">
        <v>0</v>
      </c>
      <c r="AI23">
        <v>0</v>
      </c>
      <c r="AJ23">
        <v>0</v>
      </c>
      <c r="AK23">
        <v>0</v>
      </c>
      <c r="AL23">
        <v>5.77</v>
      </c>
      <c r="AM23">
        <v>18.28</v>
      </c>
      <c r="AN23">
        <v>4.8099999999999996</v>
      </c>
      <c r="AO23">
        <v>0</v>
      </c>
      <c r="AP23">
        <v>158.47999999999999</v>
      </c>
      <c r="AQ23">
        <v>11.54</v>
      </c>
      <c r="AR23">
        <v>6.73</v>
      </c>
      <c r="AS23">
        <v>19.690000000000001</v>
      </c>
      <c r="AT23">
        <v>0</v>
      </c>
      <c r="AU23">
        <v>8.18</v>
      </c>
      <c r="AV23">
        <v>72.150000000000006</v>
      </c>
      <c r="AW23">
        <v>0</v>
      </c>
      <c r="AX23">
        <v>8.4</v>
      </c>
      <c r="AY23">
        <v>72.150000000000006</v>
      </c>
      <c r="AZ23">
        <v>0</v>
      </c>
      <c r="BA23">
        <v>1.65</v>
      </c>
      <c r="BB23">
        <v>0</v>
      </c>
      <c r="BC23">
        <v>0</v>
      </c>
      <c r="BD23">
        <v>0</v>
      </c>
      <c r="BE23">
        <v>0</v>
      </c>
    </row>
    <row r="24" spans="1:57">
      <c r="A24" t="s">
        <v>251</v>
      </c>
      <c r="G24" t="s">
        <v>66</v>
      </c>
      <c r="H24" s="73">
        <v>144.68</v>
      </c>
      <c r="I24" s="46">
        <v>0</v>
      </c>
      <c r="J24" s="46">
        <v>1.65</v>
      </c>
      <c r="K24" s="46">
        <v>62.04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7.7</v>
      </c>
      <c r="X24">
        <v>0.38</v>
      </c>
      <c r="Y24">
        <v>0</v>
      </c>
      <c r="Z24">
        <v>0</v>
      </c>
      <c r="AA24">
        <v>0</v>
      </c>
      <c r="AB24">
        <v>20</v>
      </c>
      <c r="AC24">
        <v>25</v>
      </c>
      <c r="AD24">
        <v>0</v>
      </c>
      <c r="AE24">
        <v>100</v>
      </c>
      <c r="AF24">
        <v>0</v>
      </c>
      <c r="AG24">
        <v>6.73</v>
      </c>
      <c r="AH24">
        <v>0</v>
      </c>
      <c r="AI24">
        <v>0</v>
      </c>
      <c r="AJ24">
        <v>0</v>
      </c>
      <c r="AK24">
        <v>0</v>
      </c>
      <c r="AL24">
        <v>5.77</v>
      </c>
      <c r="AM24">
        <v>18.28</v>
      </c>
      <c r="AN24">
        <v>4.8099999999999996</v>
      </c>
      <c r="AO24">
        <v>0</v>
      </c>
      <c r="AP24">
        <v>158.47999999999999</v>
      </c>
      <c r="AQ24">
        <v>11.54</v>
      </c>
      <c r="AR24">
        <v>6.73</v>
      </c>
      <c r="AS24">
        <v>19.690000000000001</v>
      </c>
      <c r="AT24">
        <v>0</v>
      </c>
      <c r="AU24">
        <v>8.18</v>
      </c>
      <c r="AV24">
        <v>72.150000000000006</v>
      </c>
      <c r="AW24">
        <v>0</v>
      </c>
      <c r="AX24">
        <v>8.4</v>
      </c>
      <c r="AY24">
        <v>72.150000000000006</v>
      </c>
      <c r="AZ24">
        <v>0</v>
      </c>
      <c r="BA24">
        <v>1.65</v>
      </c>
      <c r="BB24">
        <v>0</v>
      </c>
      <c r="BC24">
        <v>0</v>
      </c>
      <c r="BD24">
        <v>0</v>
      </c>
      <c r="BE24">
        <v>0</v>
      </c>
    </row>
    <row r="25" spans="1:57">
      <c r="A25" t="s">
        <v>252</v>
      </c>
      <c r="G25" t="s">
        <v>67</v>
      </c>
      <c r="H25" s="73">
        <v>144.68</v>
      </c>
      <c r="I25" s="46">
        <v>0</v>
      </c>
      <c r="J25" s="46">
        <v>1.65</v>
      </c>
      <c r="K25" s="46">
        <v>62.04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7.7</v>
      </c>
      <c r="X25">
        <v>0.38</v>
      </c>
      <c r="Y25">
        <v>0</v>
      </c>
      <c r="Z25">
        <v>0</v>
      </c>
      <c r="AA25">
        <v>0</v>
      </c>
      <c r="AB25">
        <v>20</v>
      </c>
      <c r="AC25">
        <v>25</v>
      </c>
      <c r="AD25">
        <v>0</v>
      </c>
      <c r="AE25">
        <v>100</v>
      </c>
      <c r="AF25">
        <v>0</v>
      </c>
      <c r="AG25">
        <v>6.73</v>
      </c>
      <c r="AH25">
        <v>0</v>
      </c>
      <c r="AI25">
        <v>0</v>
      </c>
      <c r="AJ25">
        <v>0</v>
      </c>
      <c r="AK25">
        <v>0</v>
      </c>
      <c r="AL25">
        <v>5.77</v>
      </c>
      <c r="AM25">
        <v>18.28</v>
      </c>
      <c r="AN25">
        <v>4.8099999999999996</v>
      </c>
      <c r="AO25">
        <v>0</v>
      </c>
      <c r="AP25">
        <v>158.47999999999999</v>
      </c>
      <c r="AQ25">
        <v>11.54</v>
      </c>
      <c r="AR25">
        <v>6.73</v>
      </c>
      <c r="AS25">
        <v>19.690000000000001</v>
      </c>
      <c r="AT25">
        <v>0</v>
      </c>
      <c r="AU25">
        <v>8.18</v>
      </c>
      <c r="AV25">
        <v>72.150000000000006</v>
      </c>
      <c r="AW25">
        <v>0</v>
      </c>
      <c r="AX25">
        <v>8.4</v>
      </c>
      <c r="AY25">
        <v>72.150000000000006</v>
      </c>
      <c r="AZ25">
        <v>0</v>
      </c>
      <c r="BA25">
        <v>1.65</v>
      </c>
      <c r="BB25">
        <v>0</v>
      </c>
      <c r="BC25">
        <v>0</v>
      </c>
      <c r="BD25">
        <v>0</v>
      </c>
      <c r="BE25">
        <v>0</v>
      </c>
    </row>
    <row r="26" spans="1:57">
      <c r="A26" t="s">
        <v>253</v>
      </c>
      <c r="G26" t="s">
        <v>68</v>
      </c>
      <c r="H26" s="73">
        <v>144.68</v>
      </c>
      <c r="I26" s="46">
        <v>0</v>
      </c>
      <c r="J26" s="46">
        <v>1.65</v>
      </c>
      <c r="K26" s="46">
        <v>62.04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7.7</v>
      </c>
      <c r="X26">
        <v>0.38</v>
      </c>
      <c r="Y26">
        <v>0</v>
      </c>
      <c r="Z26">
        <v>0</v>
      </c>
      <c r="AA26">
        <v>0</v>
      </c>
      <c r="AB26">
        <v>20</v>
      </c>
      <c r="AC26">
        <v>25</v>
      </c>
      <c r="AD26">
        <v>0</v>
      </c>
      <c r="AE26">
        <v>100</v>
      </c>
      <c r="AF26">
        <v>0</v>
      </c>
      <c r="AG26">
        <v>6.73</v>
      </c>
      <c r="AH26">
        <v>0</v>
      </c>
      <c r="AI26">
        <v>0</v>
      </c>
      <c r="AJ26">
        <v>0</v>
      </c>
      <c r="AK26">
        <v>0</v>
      </c>
      <c r="AL26">
        <v>5.77</v>
      </c>
      <c r="AM26">
        <v>18.28</v>
      </c>
      <c r="AN26">
        <v>4.8099999999999996</v>
      </c>
      <c r="AO26">
        <v>0</v>
      </c>
      <c r="AP26">
        <v>158.47999999999999</v>
      </c>
      <c r="AQ26">
        <v>11.54</v>
      </c>
      <c r="AR26">
        <v>6.73</v>
      </c>
      <c r="AS26">
        <v>19.690000000000001</v>
      </c>
      <c r="AT26">
        <v>0</v>
      </c>
      <c r="AU26">
        <v>8.18</v>
      </c>
      <c r="AV26">
        <v>72.150000000000006</v>
      </c>
      <c r="AW26">
        <v>0</v>
      </c>
      <c r="AX26">
        <v>8.4</v>
      </c>
      <c r="AY26">
        <v>72.150000000000006</v>
      </c>
      <c r="AZ26">
        <v>0</v>
      </c>
      <c r="BA26">
        <v>1.65</v>
      </c>
      <c r="BB26">
        <v>0</v>
      </c>
      <c r="BC26">
        <v>0</v>
      </c>
      <c r="BD26">
        <v>0</v>
      </c>
      <c r="BE26">
        <v>0</v>
      </c>
    </row>
    <row r="27" spans="1:57">
      <c r="A27" t="s">
        <v>254</v>
      </c>
      <c r="G27" t="s">
        <v>69</v>
      </c>
      <c r="H27" s="73">
        <v>144.73000000000002</v>
      </c>
      <c r="I27" s="46">
        <v>0</v>
      </c>
      <c r="J27" s="46">
        <v>1.65</v>
      </c>
      <c r="K27" s="46">
        <v>62.04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7.7</v>
      </c>
      <c r="X27">
        <v>0.43</v>
      </c>
      <c r="Y27">
        <v>158.47999999999999</v>
      </c>
      <c r="Z27">
        <v>0</v>
      </c>
      <c r="AA27">
        <v>0</v>
      </c>
      <c r="AB27">
        <v>20</v>
      </c>
      <c r="AC27">
        <v>25</v>
      </c>
      <c r="AD27">
        <v>0</v>
      </c>
      <c r="AE27">
        <v>100</v>
      </c>
      <c r="AF27">
        <v>0</v>
      </c>
      <c r="AG27">
        <v>6.73</v>
      </c>
      <c r="AH27">
        <v>0</v>
      </c>
      <c r="AI27">
        <v>0</v>
      </c>
      <c r="AJ27">
        <v>53.59</v>
      </c>
      <c r="AK27">
        <v>0</v>
      </c>
      <c r="AL27">
        <v>5.77</v>
      </c>
      <c r="AM27">
        <v>18.28</v>
      </c>
      <c r="AN27">
        <v>4.8099999999999996</v>
      </c>
      <c r="AO27">
        <v>0</v>
      </c>
      <c r="AP27">
        <v>0</v>
      </c>
      <c r="AQ27">
        <v>11.54</v>
      </c>
      <c r="AR27">
        <v>6.73</v>
      </c>
      <c r="AS27">
        <v>0</v>
      </c>
      <c r="AT27">
        <v>100</v>
      </c>
      <c r="AU27">
        <v>8.18</v>
      </c>
      <c r="AV27">
        <v>72.150000000000006</v>
      </c>
      <c r="AW27">
        <v>0</v>
      </c>
      <c r="AX27">
        <v>0</v>
      </c>
      <c r="AY27">
        <v>72.150000000000006</v>
      </c>
      <c r="AZ27">
        <v>0</v>
      </c>
      <c r="BA27">
        <v>1.65</v>
      </c>
      <c r="BB27">
        <v>0</v>
      </c>
      <c r="BC27">
        <v>0</v>
      </c>
      <c r="BD27">
        <v>0</v>
      </c>
      <c r="BE27">
        <v>0</v>
      </c>
    </row>
    <row r="28" spans="1:57">
      <c r="A28" t="s">
        <v>255</v>
      </c>
      <c r="G28" t="s">
        <v>70</v>
      </c>
      <c r="H28" s="73">
        <v>144.73000000000002</v>
      </c>
      <c r="I28" s="46">
        <v>0</v>
      </c>
      <c r="J28" s="46">
        <v>1.65</v>
      </c>
      <c r="K28" s="46">
        <v>62.04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7.7</v>
      </c>
      <c r="X28">
        <v>0.43</v>
      </c>
      <c r="Y28">
        <v>158.47999999999999</v>
      </c>
      <c r="Z28">
        <v>0</v>
      </c>
      <c r="AA28">
        <v>0</v>
      </c>
      <c r="AB28">
        <v>20</v>
      </c>
      <c r="AC28">
        <v>25</v>
      </c>
      <c r="AD28">
        <v>0</v>
      </c>
      <c r="AE28">
        <v>100</v>
      </c>
      <c r="AF28">
        <v>0</v>
      </c>
      <c r="AG28">
        <v>6.73</v>
      </c>
      <c r="AH28">
        <v>0</v>
      </c>
      <c r="AI28">
        <v>0</v>
      </c>
      <c r="AJ28">
        <v>53.59</v>
      </c>
      <c r="AK28">
        <v>0</v>
      </c>
      <c r="AL28">
        <v>5.77</v>
      </c>
      <c r="AM28">
        <v>18.28</v>
      </c>
      <c r="AN28">
        <v>4.8099999999999996</v>
      </c>
      <c r="AO28">
        <v>0</v>
      </c>
      <c r="AP28">
        <v>0</v>
      </c>
      <c r="AQ28">
        <v>11.54</v>
      </c>
      <c r="AR28">
        <v>6.73</v>
      </c>
      <c r="AS28">
        <v>0</v>
      </c>
      <c r="AT28">
        <v>100</v>
      </c>
      <c r="AU28">
        <v>8.18</v>
      </c>
      <c r="AV28">
        <v>72.150000000000006</v>
      </c>
      <c r="AW28">
        <v>0</v>
      </c>
      <c r="AX28">
        <v>0</v>
      </c>
      <c r="AY28">
        <v>72.150000000000006</v>
      </c>
      <c r="AZ28">
        <v>0</v>
      </c>
      <c r="BA28">
        <v>1.65</v>
      </c>
      <c r="BB28">
        <v>0</v>
      </c>
      <c r="BC28">
        <v>0</v>
      </c>
      <c r="BD28">
        <v>0</v>
      </c>
      <c r="BE28">
        <v>0</v>
      </c>
    </row>
    <row r="29" spans="1:57">
      <c r="A29" t="s">
        <v>263</v>
      </c>
      <c r="G29" t="s">
        <v>71</v>
      </c>
      <c r="H29" s="73">
        <v>144.73000000000002</v>
      </c>
      <c r="I29" s="46">
        <v>0</v>
      </c>
      <c r="J29" s="46">
        <v>1.65</v>
      </c>
      <c r="K29" s="46">
        <v>62.04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7.7</v>
      </c>
      <c r="X29">
        <v>0.43</v>
      </c>
      <c r="Y29">
        <v>158.47999999999999</v>
      </c>
      <c r="Z29">
        <v>0</v>
      </c>
      <c r="AA29">
        <v>0</v>
      </c>
      <c r="AB29">
        <v>20</v>
      </c>
      <c r="AC29">
        <v>25</v>
      </c>
      <c r="AD29">
        <v>0</v>
      </c>
      <c r="AE29">
        <v>100</v>
      </c>
      <c r="AF29">
        <v>0</v>
      </c>
      <c r="AG29">
        <v>6.73</v>
      </c>
      <c r="AH29">
        <v>0</v>
      </c>
      <c r="AI29">
        <v>0</v>
      </c>
      <c r="AJ29">
        <v>53.59</v>
      </c>
      <c r="AK29">
        <v>0</v>
      </c>
      <c r="AL29">
        <v>5.77</v>
      </c>
      <c r="AM29">
        <v>18.28</v>
      </c>
      <c r="AN29">
        <v>4.8099999999999996</v>
      </c>
      <c r="AO29">
        <v>0</v>
      </c>
      <c r="AP29">
        <v>0</v>
      </c>
      <c r="AQ29">
        <v>11.54</v>
      </c>
      <c r="AR29">
        <v>6.73</v>
      </c>
      <c r="AS29">
        <v>0</v>
      </c>
      <c r="AT29">
        <v>100</v>
      </c>
      <c r="AU29">
        <v>8.18</v>
      </c>
      <c r="AV29">
        <v>72.150000000000006</v>
      </c>
      <c r="AW29">
        <v>0</v>
      </c>
      <c r="AX29">
        <v>0</v>
      </c>
      <c r="AY29">
        <v>72.150000000000006</v>
      </c>
      <c r="AZ29">
        <v>0</v>
      </c>
      <c r="BA29">
        <v>1.65</v>
      </c>
      <c r="BB29">
        <v>0</v>
      </c>
      <c r="BC29">
        <v>0</v>
      </c>
      <c r="BD29">
        <v>0</v>
      </c>
      <c r="BE29">
        <v>0</v>
      </c>
    </row>
    <row r="30" spans="1:57">
      <c r="A30" t="s">
        <v>264</v>
      </c>
      <c r="G30" t="s">
        <v>72</v>
      </c>
      <c r="H30" s="73">
        <v>144.73000000000002</v>
      </c>
      <c r="I30" s="46">
        <v>0</v>
      </c>
      <c r="J30" s="46">
        <v>1.65</v>
      </c>
      <c r="K30" s="46">
        <v>62.04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7.7</v>
      </c>
      <c r="X30">
        <v>0.43</v>
      </c>
      <c r="Y30">
        <v>158.47999999999999</v>
      </c>
      <c r="Z30">
        <v>0</v>
      </c>
      <c r="AA30">
        <v>0</v>
      </c>
      <c r="AB30">
        <v>20</v>
      </c>
      <c r="AC30">
        <v>25</v>
      </c>
      <c r="AD30">
        <v>0</v>
      </c>
      <c r="AE30">
        <v>100</v>
      </c>
      <c r="AF30">
        <v>0</v>
      </c>
      <c r="AG30">
        <v>6.73</v>
      </c>
      <c r="AH30">
        <v>0</v>
      </c>
      <c r="AI30">
        <v>0</v>
      </c>
      <c r="AJ30">
        <v>53.59</v>
      </c>
      <c r="AK30">
        <v>0</v>
      </c>
      <c r="AL30">
        <v>5.77</v>
      </c>
      <c r="AM30">
        <v>18.28</v>
      </c>
      <c r="AN30">
        <v>4.8099999999999996</v>
      </c>
      <c r="AO30">
        <v>0</v>
      </c>
      <c r="AP30">
        <v>0</v>
      </c>
      <c r="AQ30">
        <v>11.54</v>
      </c>
      <c r="AR30">
        <v>6.73</v>
      </c>
      <c r="AS30">
        <v>0</v>
      </c>
      <c r="AT30">
        <v>100</v>
      </c>
      <c r="AU30">
        <v>8.18</v>
      </c>
      <c r="AV30">
        <v>72.150000000000006</v>
      </c>
      <c r="AW30">
        <v>0</v>
      </c>
      <c r="AX30">
        <v>0</v>
      </c>
      <c r="AY30">
        <v>72.150000000000006</v>
      </c>
      <c r="AZ30">
        <v>0</v>
      </c>
      <c r="BA30">
        <v>1.65</v>
      </c>
      <c r="BB30">
        <v>0</v>
      </c>
      <c r="BC30">
        <v>0</v>
      </c>
      <c r="BD30">
        <v>0</v>
      </c>
      <c r="BE30">
        <v>0</v>
      </c>
    </row>
    <row r="31" spans="1:57">
      <c r="A31" t="s">
        <v>274</v>
      </c>
      <c r="G31" t="s">
        <v>73</v>
      </c>
      <c r="H31" s="73">
        <v>327.56</v>
      </c>
      <c r="I31" s="46">
        <v>0</v>
      </c>
      <c r="J31" s="46">
        <v>1.65</v>
      </c>
      <c r="K31" s="46">
        <v>62.04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7.7</v>
      </c>
      <c r="X31">
        <v>0.48</v>
      </c>
      <c r="Y31">
        <v>158.47999999999999</v>
      </c>
      <c r="Z31">
        <v>0</v>
      </c>
      <c r="AA31">
        <v>0</v>
      </c>
      <c r="AB31">
        <v>20</v>
      </c>
      <c r="AC31">
        <v>25</v>
      </c>
      <c r="AD31">
        <v>0</v>
      </c>
      <c r="AE31">
        <v>100</v>
      </c>
      <c r="AF31">
        <v>0</v>
      </c>
      <c r="AG31">
        <v>6.73</v>
      </c>
      <c r="AH31">
        <v>120.25</v>
      </c>
      <c r="AI31">
        <v>0</v>
      </c>
      <c r="AJ31">
        <v>53.59</v>
      </c>
      <c r="AK31">
        <v>62.53</v>
      </c>
      <c r="AL31">
        <v>5.77</v>
      </c>
      <c r="AM31">
        <v>18.28</v>
      </c>
      <c r="AN31">
        <v>4.8099999999999996</v>
      </c>
      <c r="AO31">
        <v>0</v>
      </c>
      <c r="AP31">
        <v>0</v>
      </c>
      <c r="AQ31">
        <v>11.54</v>
      </c>
      <c r="AR31">
        <v>6.73</v>
      </c>
      <c r="AS31">
        <v>0</v>
      </c>
      <c r="AT31">
        <v>100</v>
      </c>
      <c r="AU31">
        <v>8.18</v>
      </c>
      <c r="AV31">
        <v>72.150000000000006</v>
      </c>
      <c r="AW31">
        <v>0</v>
      </c>
      <c r="AX31">
        <v>0</v>
      </c>
      <c r="AY31">
        <v>72.150000000000006</v>
      </c>
      <c r="AZ31">
        <v>0</v>
      </c>
      <c r="BA31">
        <v>1.65</v>
      </c>
      <c r="BB31">
        <v>0</v>
      </c>
      <c r="BC31">
        <v>0</v>
      </c>
      <c r="BD31">
        <v>0</v>
      </c>
      <c r="BE31">
        <v>0</v>
      </c>
    </row>
    <row r="32" spans="1:57">
      <c r="A32" t="s">
        <v>275</v>
      </c>
      <c r="G32" t="s">
        <v>74</v>
      </c>
      <c r="H32" s="73">
        <v>352.57000000000005</v>
      </c>
      <c r="I32" s="46">
        <v>0</v>
      </c>
      <c r="J32" s="46">
        <v>1.65</v>
      </c>
      <c r="K32" s="46">
        <v>62.04</v>
      </c>
      <c r="L32" s="46">
        <v>8.01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7.7</v>
      </c>
      <c r="X32">
        <v>0.48</v>
      </c>
      <c r="Y32">
        <v>158.47999999999999</v>
      </c>
      <c r="Z32">
        <v>0</v>
      </c>
      <c r="AA32">
        <v>0</v>
      </c>
      <c r="AB32">
        <v>20</v>
      </c>
      <c r="AC32">
        <v>25</v>
      </c>
      <c r="AD32">
        <v>0.31</v>
      </c>
      <c r="AE32">
        <v>100</v>
      </c>
      <c r="AF32">
        <v>25.01</v>
      </c>
      <c r="AG32">
        <v>6.73</v>
      </c>
      <c r="AH32">
        <v>120.25</v>
      </c>
      <c r="AI32">
        <v>0</v>
      </c>
      <c r="AJ32">
        <v>53.59</v>
      </c>
      <c r="AK32">
        <v>62.53</v>
      </c>
      <c r="AL32">
        <v>5.77</v>
      </c>
      <c r="AM32">
        <v>18.28</v>
      </c>
      <c r="AN32">
        <v>4.8099999999999996</v>
      </c>
      <c r="AO32">
        <v>0</v>
      </c>
      <c r="AP32">
        <v>0</v>
      </c>
      <c r="AQ32">
        <v>11.54</v>
      </c>
      <c r="AR32">
        <v>6.73</v>
      </c>
      <c r="AS32">
        <v>0</v>
      </c>
      <c r="AT32">
        <v>100</v>
      </c>
      <c r="AU32">
        <v>8.18</v>
      </c>
      <c r="AV32">
        <v>72.150000000000006</v>
      </c>
      <c r="AW32">
        <v>0</v>
      </c>
      <c r="AX32">
        <v>0</v>
      </c>
      <c r="AY32">
        <v>72.150000000000006</v>
      </c>
      <c r="AZ32">
        <v>0</v>
      </c>
      <c r="BA32">
        <v>1.65</v>
      </c>
      <c r="BB32">
        <v>0</v>
      </c>
      <c r="BC32">
        <v>0</v>
      </c>
      <c r="BD32">
        <v>0</v>
      </c>
      <c r="BE32">
        <v>0</v>
      </c>
    </row>
    <row r="33" spans="1:57">
      <c r="A33" t="s">
        <v>276</v>
      </c>
      <c r="G33" t="s">
        <v>75</v>
      </c>
      <c r="H33" s="73">
        <v>350.65</v>
      </c>
      <c r="I33" s="46">
        <v>18.28</v>
      </c>
      <c r="J33" s="46">
        <v>64.180000000000007</v>
      </c>
      <c r="K33" s="46">
        <v>62.04</v>
      </c>
      <c r="L33" s="46">
        <v>8.2100000000000009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7.7</v>
      </c>
      <c r="X33">
        <v>0.48</v>
      </c>
      <c r="Y33">
        <v>158.47999999999999</v>
      </c>
      <c r="Z33">
        <v>0</v>
      </c>
      <c r="AA33">
        <v>0</v>
      </c>
      <c r="AB33">
        <v>20</v>
      </c>
      <c r="AC33">
        <v>25</v>
      </c>
      <c r="AD33">
        <v>0.51</v>
      </c>
      <c r="AE33">
        <v>100</v>
      </c>
      <c r="AF33">
        <v>23.09</v>
      </c>
      <c r="AG33">
        <v>6.73</v>
      </c>
      <c r="AH33">
        <v>120.25</v>
      </c>
      <c r="AI33">
        <v>24.05</v>
      </c>
      <c r="AJ33">
        <v>53.59</v>
      </c>
      <c r="AK33">
        <v>62.53</v>
      </c>
      <c r="AL33">
        <v>5.77</v>
      </c>
      <c r="AM33">
        <v>18.28</v>
      </c>
      <c r="AN33">
        <v>4.8099999999999996</v>
      </c>
      <c r="AO33">
        <v>38.479999999999997</v>
      </c>
      <c r="AP33">
        <v>0</v>
      </c>
      <c r="AQ33">
        <v>11.54</v>
      </c>
      <c r="AR33">
        <v>6.73</v>
      </c>
      <c r="AS33">
        <v>0</v>
      </c>
      <c r="AT33">
        <v>100</v>
      </c>
      <c r="AU33">
        <v>8.18</v>
      </c>
      <c r="AV33">
        <v>72.150000000000006</v>
      </c>
      <c r="AW33">
        <v>18.28</v>
      </c>
      <c r="AX33">
        <v>0</v>
      </c>
      <c r="AY33">
        <v>72.150000000000006</v>
      </c>
      <c r="AZ33">
        <v>0</v>
      </c>
      <c r="BA33">
        <v>1.65</v>
      </c>
      <c r="BB33">
        <v>0</v>
      </c>
      <c r="BC33">
        <v>0</v>
      </c>
      <c r="BD33">
        <v>0</v>
      </c>
      <c r="BE33">
        <v>0</v>
      </c>
    </row>
    <row r="34" spans="1:57">
      <c r="A34" t="s">
        <v>277</v>
      </c>
      <c r="G34" t="s">
        <v>76</v>
      </c>
      <c r="H34" s="73">
        <v>346.79999999999995</v>
      </c>
      <c r="I34" s="46">
        <v>18.28</v>
      </c>
      <c r="J34" s="46">
        <v>64.180000000000007</v>
      </c>
      <c r="K34" s="46">
        <v>62.04</v>
      </c>
      <c r="L34" s="46">
        <v>8.59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7.7</v>
      </c>
      <c r="X34">
        <v>0.48</v>
      </c>
      <c r="Y34">
        <v>158.47999999999999</v>
      </c>
      <c r="Z34">
        <v>0</v>
      </c>
      <c r="AA34">
        <v>0</v>
      </c>
      <c r="AB34">
        <v>20</v>
      </c>
      <c r="AC34">
        <v>25</v>
      </c>
      <c r="AD34">
        <v>0.89</v>
      </c>
      <c r="AE34">
        <v>100</v>
      </c>
      <c r="AF34">
        <v>19.239999999999998</v>
      </c>
      <c r="AG34">
        <v>6.73</v>
      </c>
      <c r="AH34">
        <v>120.25</v>
      </c>
      <c r="AI34">
        <v>24.05</v>
      </c>
      <c r="AJ34">
        <v>53.59</v>
      </c>
      <c r="AK34">
        <v>62.53</v>
      </c>
      <c r="AL34">
        <v>5.77</v>
      </c>
      <c r="AM34">
        <v>18.28</v>
      </c>
      <c r="AN34">
        <v>4.8099999999999996</v>
      </c>
      <c r="AO34">
        <v>38.479999999999997</v>
      </c>
      <c r="AP34">
        <v>0</v>
      </c>
      <c r="AQ34">
        <v>11.54</v>
      </c>
      <c r="AR34">
        <v>6.73</v>
      </c>
      <c r="AS34">
        <v>0</v>
      </c>
      <c r="AT34">
        <v>100</v>
      </c>
      <c r="AU34">
        <v>8.18</v>
      </c>
      <c r="AV34">
        <v>72.150000000000006</v>
      </c>
      <c r="AW34">
        <v>18.28</v>
      </c>
      <c r="AX34">
        <v>0</v>
      </c>
      <c r="AY34">
        <v>72.150000000000006</v>
      </c>
      <c r="AZ34">
        <v>0</v>
      </c>
      <c r="BA34">
        <v>1.65</v>
      </c>
      <c r="BB34">
        <v>0</v>
      </c>
      <c r="BC34">
        <v>0</v>
      </c>
      <c r="BD34">
        <v>0</v>
      </c>
      <c r="BE34">
        <v>0</v>
      </c>
    </row>
    <row r="35" spans="1:57">
      <c r="A35" t="s">
        <v>279</v>
      </c>
      <c r="G35" t="s">
        <v>77</v>
      </c>
      <c r="H35" s="73">
        <v>348.15</v>
      </c>
      <c r="I35" s="46">
        <v>18.28</v>
      </c>
      <c r="J35" s="46">
        <v>131.52000000000001</v>
      </c>
      <c r="K35" s="46">
        <v>62.04</v>
      </c>
      <c r="L35" s="46">
        <v>9.01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7.7</v>
      </c>
      <c r="X35">
        <v>0.87</v>
      </c>
      <c r="Y35">
        <v>158.47999999999999</v>
      </c>
      <c r="Z35">
        <v>0</v>
      </c>
      <c r="AA35">
        <v>0</v>
      </c>
      <c r="AB35">
        <v>20</v>
      </c>
      <c r="AC35">
        <v>25</v>
      </c>
      <c r="AD35">
        <v>1.31</v>
      </c>
      <c r="AE35">
        <v>100</v>
      </c>
      <c r="AF35">
        <v>20.2</v>
      </c>
      <c r="AG35">
        <v>6.73</v>
      </c>
      <c r="AH35">
        <v>120.25</v>
      </c>
      <c r="AI35">
        <v>43.29</v>
      </c>
      <c r="AJ35">
        <v>53.59</v>
      </c>
      <c r="AK35">
        <v>62.53</v>
      </c>
      <c r="AL35">
        <v>5.77</v>
      </c>
      <c r="AM35">
        <v>18.28</v>
      </c>
      <c r="AN35">
        <v>4.8099999999999996</v>
      </c>
      <c r="AO35">
        <v>38.479999999999997</v>
      </c>
      <c r="AP35">
        <v>0</v>
      </c>
      <c r="AQ35">
        <v>11.54</v>
      </c>
      <c r="AR35">
        <v>6.73</v>
      </c>
      <c r="AS35">
        <v>0</v>
      </c>
      <c r="AT35">
        <v>50</v>
      </c>
      <c r="AU35">
        <v>8.18</v>
      </c>
      <c r="AV35">
        <v>72.150000000000006</v>
      </c>
      <c r="AW35">
        <v>18.28</v>
      </c>
      <c r="AX35">
        <v>0</v>
      </c>
      <c r="AY35">
        <v>72.150000000000006</v>
      </c>
      <c r="AZ35">
        <v>48.1</v>
      </c>
      <c r="BA35">
        <v>1.65</v>
      </c>
      <c r="BB35">
        <v>203.94</v>
      </c>
      <c r="BC35">
        <v>0</v>
      </c>
      <c r="BD35">
        <v>0</v>
      </c>
      <c r="BE35">
        <v>0</v>
      </c>
    </row>
    <row r="36" spans="1:57">
      <c r="A36" t="s">
        <v>309</v>
      </c>
      <c r="G36" t="s">
        <v>78</v>
      </c>
      <c r="H36" s="73">
        <v>356.80999999999995</v>
      </c>
      <c r="I36" s="46">
        <v>18.28</v>
      </c>
      <c r="J36" s="46">
        <v>131.52000000000001</v>
      </c>
      <c r="K36" s="46">
        <v>62.04</v>
      </c>
      <c r="L36" s="46">
        <v>9.23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7.7</v>
      </c>
      <c r="X36">
        <v>0.87</v>
      </c>
      <c r="Y36">
        <v>158.47999999999999</v>
      </c>
      <c r="Z36">
        <v>0</v>
      </c>
      <c r="AA36">
        <v>0</v>
      </c>
      <c r="AB36">
        <v>20</v>
      </c>
      <c r="AC36">
        <v>25</v>
      </c>
      <c r="AD36">
        <v>1.53</v>
      </c>
      <c r="AE36">
        <v>100</v>
      </c>
      <c r="AF36">
        <v>28.86</v>
      </c>
      <c r="AG36">
        <v>6.73</v>
      </c>
      <c r="AH36">
        <v>120.25</v>
      </c>
      <c r="AI36">
        <v>43.29</v>
      </c>
      <c r="AJ36">
        <v>53.59</v>
      </c>
      <c r="AK36">
        <v>62.53</v>
      </c>
      <c r="AL36">
        <v>5.77</v>
      </c>
      <c r="AM36">
        <v>18.28</v>
      </c>
      <c r="AN36">
        <v>4.8099999999999996</v>
      </c>
      <c r="AO36">
        <v>38.479999999999997</v>
      </c>
      <c r="AP36">
        <v>0</v>
      </c>
      <c r="AQ36">
        <v>11.54</v>
      </c>
      <c r="AR36">
        <v>6.73</v>
      </c>
      <c r="AS36">
        <v>0</v>
      </c>
      <c r="AT36">
        <v>50</v>
      </c>
      <c r="AU36">
        <v>8.18</v>
      </c>
      <c r="AV36">
        <v>72.150000000000006</v>
      </c>
      <c r="AW36">
        <v>18.28</v>
      </c>
      <c r="AX36">
        <v>0</v>
      </c>
      <c r="AY36">
        <v>72.150000000000006</v>
      </c>
      <c r="AZ36">
        <v>48.1</v>
      </c>
      <c r="BA36">
        <v>1.65</v>
      </c>
      <c r="BB36">
        <v>203.94</v>
      </c>
      <c r="BC36">
        <v>0</v>
      </c>
      <c r="BD36">
        <v>0</v>
      </c>
      <c r="BE36">
        <v>0</v>
      </c>
    </row>
    <row r="37" spans="1:57">
      <c r="A37" t="s">
        <v>310</v>
      </c>
      <c r="G37" t="s">
        <v>79</v>
      </c>
      <c r="H37" s="73">
        <v>357.77</v>
      </c>
      <c r="I37" s="46">
        <v>18.28</v>
      </c>
      <c r="J37" s="46">
        <v>131.52000000000001</v>
      </c>
      <c r="K37" s="46">
        <v>62.04</v>
      </c>
      <c r="L37" s="46">
        <v>9.370000000000001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7.7</v>
      </c>
      <c r="X37">
        <v>0.87</v>
      </c>
      <c r="Y37">
        <v>158.47999999999999</v>
      </c>
      <c r="Z37">
        <v>0</v>
      </c>
      <c r="AA37">
        <v>0</v>
      </c>
      <c r="AB37">
        <v>20</v>
      </c>
      <c r="AC37">
        <v>25</v>
      </c>
      <c r="AD37">
        <v>1.67</v>
      </c>
      <c r="AE37">
        <v>100</v>
      </c>
      <c r="AF37">
        <v>29.82</v>
      </c>
      <c r="AG37">
        <v>6.73</v>
      </c>
      <c r="AH37">
        <v>120.25</v>
      </c>
      <c r="AI37">
        <v>43.29</v>
      </c>
      <c r="AJ37">
        <v>53.59</v>
      </c>
      <c r="AK37">
        <v>62.53</v>
      </c>
      <c r="AL37">
        <v>5.77</v>
      </c>
      <c r="AM37">
        <v>18.28</v>
      </c>
      <c r="AN37">
        <v>4.8099999999999996</v>
      </c>
      <c r="AO37">
        <v>38.479999999999997</v>
      </c>
      <c r="AP37">
        <v>0</v>
      </c>
      <c r="AQ37">
        <v>11.54</v>
      </c>
      <c r="AR37">
        <v>6.73</v>
      </c>
      <c r="AS37">
        <v>0</v>
      </c>
      <c r="AT37">
        <v>50</v>
      </c>
      <c r="AU37">
        <v>8.18</v>
      </c>
      <c r="AV37">
        <v>72.150000000000006</v>
      </c>
      <c r="AW37">
        <v>18.28</v>
      </c>
      <c r="AX37">
        <v>0</v>
      </c>
      <c r="AY37">
        <v>72.150000000000006</v>
      </c>
      <c r="AZ37">
        <v>48.1</v>
      </c>
      <c r="BA37">
        <v>1.65</v>
      </c>
      <c r="BB37">
        <v>203.94</v>
      </c>
      <c r="BC37">
        <v>0</v>
      </c>
      <c r="BD37">
        <v>0</v>
      </c>
      <c r="BE37">
        <v>0</v>
      </c>
    </row>
    <row r="38" spans="1:57">
      <c r="A38" t="s">
        <v>311</v>
      </c>
      <c r="G38" t="s">
        <v>80</v>
      </c>
      <c r="H38" s="73">
        <v>359.70000000000005</v>
      </c>
      <c r="I38" s="46">
        <v>18.28</v>
      </c>
      <c r="J38" s="46">
        <v>131.52000000000001</v>
      </c>
      <c r="K38" s="46">
        <v>62.04</v>
      </c>
      <c r="L38" s="46">
        <v>9.86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7.7</v>
      </c>
      <c r="X38">
        <v>0.87</v>
      </c>
      <c r="Y38">
        <v>158.47999999999999</v>
      </c>
      <c r="Z38">
        <v>0</v>
      </c>
      <c r="AA38">
        <v>0</v>
      </c>
      <c r="AB38">
        <v>20</v>
      </c>
      <c r="AC38">
        <v>25</v>
      </c>
      <c r="AD38">
        <v>2.16</v>
      </c>
      <c r="AE38">
        <v>100</v>
      </c>
      <c r="AF38">
        <v>31.75</v>
      </c>
      <c r="AG38">
        <v>6.73</v>
      </c>
      <c r="AH38">
        <v>120.25</v>
      </c>
      <c r="AI38">
        <v>43.29</v>
      </c>
      <c r="AJ38">
        <v>53.59</v>
      </c>
      <c r="AK38">
        <v>62.53</v>
      </c>
      <c r="AL38">
        <v>5.77</v>
      </c>
      <c r="AM38">
        <v>18.28</v>
      </c>
      <c r="AN38">
        <v>4.8099999999999996</v>
      </c>
      <c r="AO38">
        <v>38.479999999999997</v>
      </c>
      <c r="AP38">
        <v>0</v>
      </c>
      <c r="AQ38">
        <v>11.54</v>
      </c>
      <c r="AR38">
        <v>6.73</v>
      </c>
      <c r="AS38">
        <v>0</v>
      </c>
      <c r="AT38">
        <v>50</v>
      </c>
      <c r="AU38">
        <v>8.18</v>
      </c>
      <c r="AV38">
        <v>72.150000000000006</v>
      </c>
      <c r="AW38">
        <v>18.28</v>
      </c>
      <c r="AX38">
        <v>0</v>
      </c>
      <c r="AY38">
        <v>72.150000000000006</v>
      </c>
      <c r="AZ38">
        <v>48.1</v>
      </c>
      <c r="BA38">
        <v>1.65</v>
      </c>
      <c r="BB38">
        <v>203.94</v>
      </c>
      <c r="BC38">
        <v>0</v>
      </c>
      <c r="BD38">
        <v>0</v>
      </c>
      <c r="BE38">
        <v>0</v>
      </c>
    </row>
    <row r="39" spans="1:57">
      <c r="A39" t="s">
        <v>312</v>
      </c>
      <c r="G39" t="s">
        <v>81</v>
      </c>
      <c r="H39" s="73">
        <v>355.85</v>
      </c>
      <c r="I39" s="46">
        <v>18.28</v>
      </c>
      <c r="J39" s="46">
        <v>237.25</v>
      </c>
      <c r="K39" s="46">
        <v>62.04</v>
      </c>
      <c r="L39" s="46">
        <v>10.89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7.7</v>
      </c>
      <c r="X39">
        <v>0.87</v>
      </c>
      <c r="Y39">
        <v>158.47999999999999</v>
      </c>
      <c r="Z39">
        <v>0</v>
      </c>
      <c r="AA39">
        <v>0</v>
      </c>
      <c r="AB39">
        <v>20</v>
      </c>
      <c r="AC39">
        <v>25</v>
      </c>
      <c r="AD39">
        <v>3.19</v>
      </c>
      <c r="AE39">
        <v>100</v>
      </c>
      <c r="AF39">
        <v>27.9</v>
      </c>
      <c r="AG39">
        <v>6.73</v>
      </c>
      <c r="AH39">
        <v>120.25</v>
      </c>
      <c r="AI39">
        <v>149.11000000000001</v>
      </c>
      <c r="AJ39">
        <v>53.59</v>
      </c>
      <c r="AK39">
        <v>62.53</v>
      </c>
      <c r="AL39">
        <v>5.77</v>
      </c>
      <c r="AM39">
        <v>18.28</v>
      </c>
      <c r="AN39">
        <v>4.8099999999999996</v>
      </c>
      <c r="AO39">
        <v>38.479999999999997</v>
      </c>
      <c r="AP39">
        <v>0</v>
      </c>
      <c r="AQ39">
        <v>11.54</v>
      </c>
      <c r="AR39">
        <v>6.73</v>
      </c>
      <c r="AS39">
        <v>0</v>
      </c>
      <c r="AT39">
        <v>50</v>
      </c>
      <c r="AU39">
        <v>8.18</v>
      </c>
      <c r="AV39">
        <v>72.150000000000006</v>
      </c>
      <c r="AW39">
        <v>18.28</v>
      </c>
      <c r="AX39">
        <v>0</v>
      </c>
      <c r="AY39">
        <v>72.150000000000006</v>
      </c>
      <c r="AZ39">
        <v>48.1</v>
      </c>
      <c r="BA39">
        <v>1.56</v>
      </c>
      <c r="BB39">
        <v>203.94</v>
      </c>
      <c r="BC39">
        <v>0</v>
      </c>
      <c r="BD39">
        <v>0</v>
      </c>
      <c r="BE39">
        <v>0</v>
      </c>
    </row>
    <row r="40" spans="1:57">
      <c r="A40" t="s">
        <v>329</v>
      </c>
      <c r="G40" t="s">
        <v>82</v>
      </c>
      <c r="H40" s="73">
        <v>337.57000000000005</v>
      </c>
      <c r="I40" s="46">
        <v>18.28</v>
      </c>
      <c r="J40" s="46">
        <v>237.25</v>
      </c>
      <c r="K40" s="46">
        <v>62.04</v>
      </c>
      <c r="L40" s="46">
        <v>11.45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7.7</v>
      </c>
      <c r="X40">
        <v>0.87</v>
      </c>
      <c r="Y40">
        <v>158.47999999999999</v>
      </c>
      <c r="Z40">
        <v>0</v>
      </c>
      <c r="AA40">
        <v>0</v>
      </c>
      <c r="AB40">
        <v>20</v>
      </c>
      <c r="AC40">
        <v>25</v>
      </c>
      <c r="AD40">
        <v>3.75</v>
      </c>
      <c r="AE40">
        <v>100</v>
      </c>
      <c r="AF40">
        <v>9.6199999999999992</v>
      </c>
      <c r="AG40">
        <v>6.73</v>
      </c>
      <c r="AH40">
        <v>120.25</v>
      </c>
      <c r="AI40">
        <v>149.11000000000001</v>
      </c>
      <c r="AJ40">
        <v>53.59</v>
      </c>
      <c r="AK40">
        <v>62.53</v>
      </c>
      <c r="AL40">
        <v>5.77</v>
      </c>
      <c r="AM40">
        <v>18.28</v>
      </c>
      <c r="AN40">
        <v>4.8099999999999996</v>
      </c>
      <c r="AO40">
        <v>38.479999999999997</v>
      </c>
      <c r="AP40">
        <v>0</v>
      </c>
      <c r="AQ40">
        <v>11.54</v>
      </c>
      <c r="AR40">
        <v>6.73</v>
      </c>
      <c r="AS40">
        <v>0</v>
      </c>
      <c r="AT40">
        <v>50</v>
      </c>
      <c r="AU40">
        <v>8.18</v>
      </c>
      <c r="AV40">
        <v>72.150000000000006</v>
      </c>
      <c r="AW40">
        <v>18.28</v>
      </c>
      <c r="AX40">
        <v>0</v>
      </c>
      <c r="AY40">
        <v>72.150000000000006</v>
      </c>
      <c r="AZ40">
        <v>48.1</v>
      </c>
      <c r="BA40">
        <v>1.56</v>
      </c>
      <c r="BB40">
        <v>203.94</v>
      </c>
      <c r="BC40">
        <v>0</v>
      </c>
      <c r="BD40">
        <v>0</v>
      </c>
      <c r="BE40">
        <v>0</v>
      </c>
    </row>
    <row r="41" spans="1:57">
      <c r="A41" t="s">
        <v>330</v>
      </c>
      <c r="G41" t="s">
        <v>83</v>
      </c>
      <c r="H41" s="73">
        <v>337.57000000000005</v>
      </c>
      <c r="I41" s="46">
        <v>18.28</v>
      </c>
      <c r="J41" s="46">
        <v>237.25</v>
      </c>
      <c r="K41" s="46">
        <v>62.04</v>
      </c>
      <c r="L41" s="46">
        <v>11.93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7.7</v>
      </c>
      <c r="X41">
        <v>0.87</v>
      </c>
      <c r="Y41">
        <v>158.47999999999999</v>
      </c>
      <c r="Z41">
        <v>0</v>
      </c>
      <c r="AA41">
        <v>0</v>
      </c>
      <c r="AB41">
        <v>20</v>
      </c>
      <c r="AC41">
        <v>25</v>
      </c>
      <c r="AD41">
        <v>4.2300000000000004</v>
      </c>
      <c r="AE41">
        <v>100</v>
      </c>
      <c r="AF41">
        <v>9.6199999999999992</v>
      </c>
      <c r="AG41">
        <v>6.73</v>
      </c>
      <c r="AH41">
        <v>120.25</v>
      </c>
      <c r="AI41">
        <v>149.11000000000001</v>
      </c>
      <c r="AJ41">
        <v>53.59</v>
      </c>
      <c r="AK41">
        <v>62.53</v>
      </c>
      <c r="AL41">
        <v>5.77</v>
      </c>
      <c r="AM41">
        <v>18.28</v>
      </c>
      <c r="AN41">
        <v>4.8099999999999996</v>
      </c>
      <c r="AO41">
        <v>38.479999999999997</v>
      </c>
      <c r="AP41">
        <v>0</v>
      </c>
      <c r="AQ41">
        <v>11.54</v>
      </c>
      <c r="AR41">
        <v>6.73</v>
      </c>
      <c r="AS41">
        <v>0</v>
      </c>
      <c r="AT41">
        <v>50</v>
      </c>
      <c r="AU41">
        <v>8.18</v>
      </c>
      <c r="AV41">
        <v>72.150000000000006</v>
      </c>
      <c r="AW41">
        <v>18.28</v>
      </c>
      <c r="AX41">
        <v>0</v>
      </c>
      <c r="AY41">
        <v>72.150000000000006</v>
      </c>
      <c r="AZ41">
        <v>48.1</v>
      </c>
      <c r="BA41">
        <v>1.56</v>
      </c>
      <c r="BB41">
        <v>203.94</v>
      </c>
      <c r="BC41">
        <v>0</v>
      </c>
      <c r="BD41">
        <v>0</v>
      </c>
      <c r="BE41">
        <v>0</v>
      </c>
    </row>
    <row r="42" spans="1:57">
      <c r="A42" t="s">
        <v>331</v>
      </c>
      <c r="G42" t="s">
        <v>84</v>
      </c>
      <c r="H42" s="73">
        <v>342.38</v>
      </c>
      <c r="I42" s="46">
        <v>18.28</v>
      </c>
      <c r="J42" s="46">
        <v>237.25</v>
      </c>
      <c r="K42" s="46">
        <v>62.04</v>
      </c>
      <c r="L42" s="46">
        <v>12.34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7.7</v>
      </c>
      <c r="X42">
        <v>0.87</v>
      </c>
      <c r="Y42">
        <v>158.47999999999999</v>
      </c>
      <c r="Z42">
        <v>0</v>
      </c>
      <c r="AA42">
        <v>0</v>
      </c>
      <c r="AB42">
        <v>20</v>
      </c>
      <c r="AC42">
        <v>25</v>
      </c>
      <c r="AD42">
        <v>4.6399999999999997</v>
      </c>
      <c r="AE42">
        <v>100</v>
      </c>
      <c r="AF42">
        <v>14.43</v>
      </c>
      <c r="AG42">
        <v>6.73</v>
      </c>
      <c r="AH42">
        <v>120.25</v>
      </c>
      <c r="AI42">
        <v>149.11000000000001</v>
      </c>
      <c r="AJ42">
        <v>53.59</v>
      </c>
      <c r="AK42">
        <v>62.53</v>
      </c>
      <c r="AL42">
        <v>5.77</v>
      </c>
      <c r="AM42">
        <v>18.28</v>
      </c>
      <c r="AN42">
        <v>4.8099999999999996</v>
      </c>
      <c r="AO42">
        <v>38.479999999999997</v>
      </c>
      <c r="AP42">
        <v>0</v>
      </c>
      <c r="AQ42">
        <v>11.54</v>
      </c>
      <c r="AR42">
        <v>6.73</v>
      </c>
      <c r="AS42">
        <v>0</v>
      </c>
      <c r="AT42">
        <v>50</v>
      </c>
      <c r="AU42">
        <v>8.18</v>
      </c>
      <c r="AV42">
        <v>72.150000000000006</v>
      </c>
      <c r="AW42">
        <v>18.28</v>
      </c>
      <c r="AX42">
        <v>0</v>
      </c>
      <c r="AY42">
        <v>72.150000000000006</v>
      </c>
      <c r="AZ42">
        <v>48.1</v>
      </c>
      <c r="BA42">
        <v>1.56</v>
      </c>
      <c r="BB42">
        <v>203.94</v>
      </c>
      <c r="BC42">
        <v>0</v>
      </c>
      <c r="BD42">
        <v>0</v>
      </c>
      <c r="BE42">
        <v>0</v>
      </c>
    </row>
    <row r="43" spans="1:57">
      <c r="A43" t="s">
        <v>337</v>
      </c>
      <c r="G43" t="s">
        <v>85</v>
      </c>
      <c r="H43" s="73">
        <v>327.95000000000005</v>
      </c>
      <c r="I43" s="46">
        <v>18.28</v>
      </c>
      <c r="J43" s="46">
        <v>305.55</v>
      </c>
      <c r="K43" s="46">
        <v>62.04</v>
      </c>
      <c r="L43" s="46">
        <v>12.86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7.7</v>
      </c>
      <c r="X43">
        <v>0.87</v>
      </c>
      <c r="Y43">
        <v>158.47999999999999</v>
      </c>
      <c r="Z43">
        <v>0</v>
      </c>
      <c r="AA43">
        <v>0</v>
      </c>
      <c r="AB43">
        <v>20</v>
      </c>
      <c r="AC43">
        <v>25</v>
      </c>
      <c r="AD43">
        <v>5.16</v>
      </c>
      <c r="AE43">
        <v>100</v>
      </c>
      <c r="AF43">
        <v>0</v>
      </c>
      <c r="AG43">
        <v>6.73</v>
      </c>
      <c r="AH43">
        <v>120.25</v>
      </c>
      <c r="AI43">
        <v>217.41</v>
      </c>
      <c r="AJ43">
        <v>53.59</v>
      </c>
      <c r="AK43">
        <v>62.53</v>
      </c>
      <c r="AL43">
        <v>5.77</v>
      </c>
      <c r="AM43">
        <v>18.28</v>
      </c>
      <c r="AN43">
        <v>4.8099999999999996</v>
      </c>
      <c r="AO43">
        <v>38.479999999999997</v>
      </c>
      <c r="AP43">
        <v>0</v>
      </c>
      <c r="AQ43">
        <v>11.54</v>
      </c>
      <c r="AR43">
        <v>6.73</v>
      </c>
      <c r="AS43">
        <v>0</v>
      </c>
      <c r="AT43">
        <v>50</v>
      </c>
      <c r="AU43">
        <v>8.18</v>
      </c>
      <c r="AV43">
        <v>72.150000000000006</v>
      </c>
      <c r="AW43">
        <v>18.28</v>
      </c>
      <c r="AX43">
        <v>0</v>
      </c>
      <c r="AY43">
        <v>72.150000000000006</v>
      </c>
      <c r="AZ43">
        <v>48.1</v>
      </c>
      <c r="BA43">
        <v>1.56</v>
      </c>
      <c r="BB43">
        <v>203.94</v>
      </c>
      <c r="BC43">
        <v>0</v>
      </c>
      <c r="BD43">
        <v>0</v>
      </c>
      <c r="BE43">
        <v>0</v>
      </c>
    </row>
    <row r="44" spans="1:57">
      <c r="A44" t="s">
        <v>339</v>
      </c>
      <c r="G44" t="s">
        <v>86</v>
      </c>
      <c r="H44" s="73">
        <v>327.95000000000005</v>
      </c>
      <c r="I44" s="46">
        <v>18.28</v>
      </c>
      <c r="J44" s="46">
        <v>305.55</v>
      </c>
      <c r="K44" s="46">
        <v>62.04</v>
      </c>
      <c r="L44" s="46">
        <v>13.3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7.7</v>
      </c>
      <c r="X44">
        <v>0.87</v>
      </c>
      <c r="Y44">
        <v>158.47999999999999</v>
      </c>
      <c r="Z44">
        <v>0</v>
      </c>
      <c r="AA44">
        <v>0</v>
      </c>
      <c r="AB44">
        <v>20</v>
      </c>
      <c r="AC44">
        <v>25</v>
      </c>
      <c r="AD44">
        <v>5.6</v>
      </c>
      <c r="AE44">
        <v>100</v>
      </c>
      <c r="AF44">
        <v>0</v>
      </c>
      <c r="AG44">
        <v>6.73</v>
      </c>
      <c r="AH44">
        <v>120.25</v>
      </c>
      <c r="AI44">
        <v>217.41</v>
      </c>
      <c r="AJ44">
        <v>53.59</v>
      </c>
      <c r="AK44">
        <v>62.53</v>
      </c>
      <c r="AL44">
        <v>5.77</v>
      </c>
      <c r="AM44">
        <v>18.28</v>
      </c>
      <c r="AN44">
        <v>4.8099999999999996</v>
      </c>
      <c r="AO44">
        <v>38.479999999999997</v>
      </c>
      <c r="AP44">
        <v>0</v>
      </c>
      <c r="AQ44">
        <v>11.54</v>
      </c>
      <c r="AR44">
        <v>6.73</v>
      </c>
      <c r="AS44">
        <v>0</v>
      </c>
      <c r="AT44">
        <v>50</v>
      </c>
      <c r="AU44">
        <v>8.18</v>
      </c>
      <c r="AV44">
        <v>72.150000000000006</v>
      </c>
      <c r="AW44">
        <v>18.28</v>
      </c>
      <c r="AX44">
        <v>0</v>
      </c>
      <c r="AY44">
        <v>72.150000000000006</v>
      </c>
      <c r="AZ44">
        <v>48.1</v>
      </c>
      <c r="BA44">
        <v>1.56</v>
      </c>
      <c r="BB44">
        <v>203.94</v>
      </c>
      <c r="BC44">
        <v>0</v>
      </c>
      <c r="BD44">
        <v>0</v>
      </c>
      <c r="BE44">
        <v>0</v>
      </c>
    </row>
    <row r="45" spans="1:57">
      <c r="A45" t="s">
        <v>358</v>
      </c>
      <c r="G45" t="s">
        <v>87</v>
      </c>
      <c r="H45" s="73">
        <v>327.95000000000005</v>
      </c>
      <c r="I45" s="46">
        <v>18.28</v>
      </c>
      <c r="J45" s="46">
        <v>305.55</v>
      </c>
      <c r="K45" s="46">
        <v>62.04</v>
      </c>
      <c r="L45" s="46">
        <v>13.65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7.7</v>
      </c>
      <c r="X45">
        <v>0.87</v>
      </c>
      <c r="Y45">
        <v>158.47999999999999</v>
      </c>
      <c r="Z45">
        <v>0</v>
      </c>
      <c r="AA45">
        <v>0</v>
      </c>
      <c r="AB45">
        <v>20</v>
      </c>
      <c r="AC45">
        <v>25</v>
      </c>
      <c r="AD45">
        <v>5.95</v>
      </c>
      <c r="AE45">
        <v>100</v>
      </c>
      <c r="AF45">
        <v>0</v>
      </c>
      <c r="AG45">
        <v>6.73</v>
      </c>
      <c r="AH45">
        <v>120.25</v>
      </c>
      <c r="AI45">
        <v>217.41</v>
      </c>
      <c r="AJ45">
        <v>53.59</v>
      </c>
      <c r="AK45">
        <v>62.53</v>
      </c>
      <c r="AL45">
        <v>5.77</v>
      </c>
      <c r="AM45">
        <v>18.28</v>
      </c>
      <c r="AN45">
        <v>4.8099999999999996</v>
      </c>
      <c r="AO45">
        <v>38.479999999999997</v>
      </c>
      <c r="AP45">
        <v>0</v>
      </c>
      <c r="AQ45">
        <v>11.54</v>
      </c>
      <c r="AR45">
        <v>6.73</v>
      </c>
      <c r="AS45">
        <v>0</v>
      </c>
      <c r="AT45">
        <v>50</v>
      </c>
      <c r="AU45">
        <v>8.18</v>
      </c>
      <c r="AV45">
        <v>72.150000000000006</v>
      </c>
      <c r="AW45">
        <v>18.28</v>
      </c>
      <c r="AX45">
        <v>0</v>
      </c>
      <c r="AY45">
        <v>72.150000000000006</v>
      </c>
      <c r="AZ45">
        <v>48.1</v>
      </c>
      <c r="BA45">
        <v>1.56</v>
      </c>
      <c r="BB45">
        <v>203.94</v>
      </c>
      <c r="BC45">
        <v>0</v>
      </c>
      <c r="BD45">
        <v>0</v>
      </c>
      <c r="BE45">
        <v>0</v>
      </c>
    </row>
    <row r="46" spans="1:57">
      <c r="A46" t="s">
        <v>359</v>
      </c>
      <c r="G46" t="s">
        <v>88</v>
      </c>
      <c r="H46" s="73">
        <v>327.95000000000005</v>
      </c>
      <c r="I46" s="46">
        <v>18.28</v>
      </c>
      <c r="J46" s="46">
        <v>305.55</v>
      </c>
      <c r="K46" s="46">
        <v>62.04</v>
      </c>
      <c r="L46" s="46">
        <v>13.940000000000001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7.7</v>
      </c>
      <c r="X46">
        <v>0.87</v>
      </c>
      <c r="Y46">
        <v>158.47999999999999</v>
      </c>
      <c r="Z46">
        <v>0</v>
      </c>
      <c r="AA46">
        <v>0</v>
      </c>
      <c r="AB46">
        <v>20</v>
      </c>
      <c r="AC46">
        <v>25</v>
      </c>
      <c r="AD46">
        <v>6.24</v>
      </c>
      <c r="AE46">
        <v>100</v>
      </c>
      <c r="AF46">
        <v>0</v>
      </c>
      <c r="AG46">
        <v>6.73</v>
      </c>
      <c r="AH46">
        <v>120.25</v>
      </c>
      <c r="AI46">
        <v>217.41</v>
      </c>
      <c r="AJ46">
        <v>53.59</v>
      </c>
      <c r="AK46">
        <v>62.53</v>
      </c>
      <c r="AL46">
        <v>5.77</v>
      </c>
      <c r="AM46">
        <v>18.28</v>
      </c>
      <c r="AN46">
        <v>4.8099999999999996</v>
      </c>
      <c r="AO46">
        <v>38.479999999999997</v>
      </c>
      <c r="AP46">
        <v>0</v>
      </c>
      <c r="AQ46">
        <v>11.54</v>
      </c>
      <c r="AR46">
        <v>6.73</v>
      </c>
      <c r="AS46">
        <v>0</v>
      </c>
      <c r="AT46">
        <v>50</v>
      </c>
      <c r="AU46">
        <v>8.18</v>
      </c>
      <c r="AV46">
        <v>72.150000000000006</v>
      </c>
      <c r="AW46">
        <v>18.28</v>
      </c>
      <c r="AX46">
        <v>0</v>
      </c>
      <c r="AY46">
        <v>72.150000000000006</v>
      </c>
      <c r="AZ46">
        <v>48.1</v>
      </c>
      <c r="BA46">
        <v>1.56</v>
      </c>
      <c r="BB46">
        <v>203.94</v>
      </c>
      <c r="BC46">
        <v>0</v>
      </c>
      <c r="BD46">
        <v>0</v>
      </c>
      <c r="BE46">
        <v>0</v>
      </c>
    </row>
    <row r="47" spans="1:57">
      <c r="A47" t="s">
        <v>360</v>
      </c>
      <c r="G47" t="s">
        <v>89</v>
      </c>
      <c r="H47" s="73">
        <v>145.17000000000002</v>
      </c>
      <c r="I47" s="46">
        <v>0</v>
      </c>
      <c r="J47" s="46">
        <v>232.53</v>
      </c>
      <c r="K47" s="46">
        <v>62.04</v>
      </c>
      <c r="L47" s="46">
        <v>14.31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7.7</v>
      </c>
      <c r="X47">
        <v>0.87</v>
      </c>
      <c r="Y47">
        <v>158.47999999999999</v>
      </c>
      <c r="Z47">
        <v>0</v>
      </c>
      <c r="AA47">
        <v>0</v>
      </c>
      <c r="AB47">
        <v>20</v>
      </c>
      <c r="AC47">
        <v>25</v>
      </c>
      <c r="AD47">
        <v>6.61</v>
      </c>
      <c r="AE47">
        <v>100</v>
      </c>
      <c r="AF47">
        <v>0</v>
      </c>
      <c r="AG47">
        <v>6.73</v>
      </c>
      <c r="AH47">
        <v>0</v>
      </c>
      <c r="AI47">
        <v>144.30000000000001</v>
      </c>
      <c r="AJ47">
        <v>53.59</v>
      </c>
      <c r="AK47">
        <v>0</v>
      </c>
      <c r="AL47">
        <v>5.77</v>
      </c>
      <c r="AM47">
        <v>18.28</v>
      </c>
      <c r="AN47">
        <v>4.8099999999999996</v>
      </c>
      <c r="AO47">
        <v>38.479999999999997</v>
      </c>
      <c r="AP47">
        <v>0</v>
      </c>
      <c r="AQ47">
        <v>11.54</v>
      </c>
      <c r="AR47">
        <v>6.73</v>
      </c>
      <c r="AS47">
        <v>0</v>
      </c>
      <c r="AT47">
        <v>100</v>
      </c>
      <c r="AU47">
        <v>8.18</v>
      </c>
      <c r="AV47">
        <v>72.150000000000006</v>
      </c>
      <c r="AW47">
        <v>0</v>
      </c>
      <c r="AX47">
        <v>0</v>
      </c>
      <c r="AY47">
        <v>72.150000000000006</v>
      </c>
      <c r="AZ47">
        <v>48.1</v>
      </c>
      <c r="BA47">
        <v>1.65</v>
      </c>
      <c r="BB47">
        <v>0</v>
      </c>
      <c r="BC47">
        <v>0</v>
      </c>
      <c r="BD47">
        <v>0</v>
      </c>
      <c r="BE47">
        <v>0</v>
      </c>
    </row>
    <row r="48" spans="1:57">
      <c r="A48" t="s">
        <v>364</v>
      </c>
      <c r="G48" t="s">
        <v>90</v>
      </c>
      <c r="H48" s="73">
        <v>145.17000000000002</v>
      </c>
      <c r="I48" s="46">
        <v>0</v>
      </c>
      <c r="J48" s="46">
        <v>232.53</v>
      </c>
      <c r="K48" s="46">
        <v>62.04</v>
      </c>
      <c r="L48" s="46">
        <v>14.58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7.7</v>
      </c>
      <c r="X48">
        <v>0.87</v>
      </c>
      <c r="Y48">
        <v>158.47999999999999</v>
      </c>
      <c r="Z48">
        <v>0</v>
      </c>
      <c r="AA48">
        <v>0</v>
      </c>
      <c r="AB48">
        <v>20</v>
      </c>
      <c r="AC48">
        <v>25</v>
      </c>
      <c r="AD48">
        <v>6.88</v>
      </c>
      <c r="AE48">
        <v>100</v>
      </c>
      <c r="AF48">
        <v>0</v>
      </c>
      <c r="AG48">
        <v>6.73</v>
      </c>
      <c r="AH48">
        <v>0</v>
      </c>
      <c r="AI48">
        <v>144.30000000000001</v>
      </c>
      <c r="AJ48">
        <v>53.59</v>
      </c>
      <c r="AK48">
        <v>0</v>
      </c>
      <c r="AL48">
        <v>5.77</v>
      </c>
      <c r="AM48">
        <v>18.28</v>
      </c>
      <c r="AN48">
        <v>4.8099999999999996</v>
      </c>
      <c r="AO48">
        <v>38.479999999999997</v>
      </c>
      <c r="AP48">
        <v>0</v>
      </c>
      <c r="AQ48">
        <v>11.54</v>
      </c>
      <c r="AR48">
        <v>6.73</v>
      </c>
      <c r="AS48">
        <v>0</v>
      </c>
      <c r="AT48">
        <v>100</v>
      </c>
      <c r="AU48">
        <v>8.18</v>
      </c>
      <c r="AV48">
        <v>72.150000000000006</v>
      </c>
      <c r="AW48">
        <v>0</v>
      </c>
      <c r="AX48">
        <v>0</v>
      </c>
      <c r="AY48">
        <v>72.150000000000006</v>
      </c>
      <c r="AZ48">
        <v>48.1</v>
      </c>
      <c r="BA48">
        <v>1.65</v>
      </c>
      <c r="BB48">
        <v>0</v>
      </c>
      <c r="BC48">
        <v>0</v>
      </c>
      <c r="BD48">
        <v>0</v>
      </c>
      <c r="BE48">
        <v>0</v>
      </c>
    </row>
    <row r="49" spans="1:57">
      <c r="A49" t="s">
        <v>365</v>
      </c>
      <c r="G49" t="s">
        <v>91</v>
      </c>
      <c r="H49" s="73">
        <v>145.17000000000002</v>
      </c>
      <c r="I49" s="46">
        <v>0</v>
      </c>
      <c r="J49" s="46">
        <v>40.129999999999995</v>
      </c>
      <c r="K49" s="46">
        <v>62.04</v>
      </c>
      <c r="L49" s="46">
        <v>14.76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7.7</v>
      </c>
      <c r="X49">
        <v>0.87</v>
      </c>
      <c r="Y49">
        <v>158.47999999999999</v>
      </c>
      <c r="Z49">
        <v>0</v>
      </c>
      <c r="AA49">
        <v>0</v>
      </c>
      <c r="AB49">
        <v>20</v>
      </c>
      <c r="AC49">
        <v>25</v>
      </c>
      <c r="AD49">
        <v>7.06</v>
      </c>
      <c r="AE49">
        <v>100</v>
      </c>
      <c r="AF49">
        <v>0</v>
      </c>
      <c r="AG49">
        <v>6.73</v>
      </c>
      <c r="AH49">
        <v>0</v>
      </c>
      <c r="AI49">
        <v>0</v>
      </c>
      <c r="AJ49">
        <v>53.59</v>
      </c>
      <c r="AK49">
        <v>0</v>
      </c>
      <c r="AL49">
        <v>5.77</v>
      </c>
      <c r="AM49">
        <v>18.28</v>
      </c>
      <c r="AN49">
        <v>4.8099999999999996</v>
      </c>
      <c r="AO49">
        <v>38.479999999999997</v>
      </c>
      <c r="AP49">
        <v>0</v>
      </c>
      <c r="AQ49">
        <v>11.54</v>
      </c>
      <c r="AR49">
        <v>6.73</v>
      </c>
      <c r="AS49">
        <v>0</v>
      </c>
      <c r="AT49">
        <v>100</v>
      </c>
      <c r="AU49">
        <v>8.18</v>
      </c>
      <c r="AV49">
        <v>72.150000000000006</v>
      </c>
      <c r="AW49">
        <v>0</v>
      </c>
      <c r="AX49">
        <v>0</v>
      </c>
      <c r="AY49">
        <v>72.150000000000006</v>
      </c>
      <c r="AZ49">
        <v>0</v>
      </c>
      <c r="BA49">
        <v>1.65</v>
      </c>
      <c r="BB49">
        <v>0</v>
      </c>
      <c r="BC49">
        <v>0</v>
      </c>
      <c r="BD49">
        <v>0</v>
      </c>
      <c r="BE49">
        <v>0</v>
      </c>
    </row>
    <row r="50" spans="1:57">
      <c r="A50" t="s">
        <v>366</v>
      </c>
      <c r="G50" t="s">
        <v>92</v>
      </c>
      <c r="H50" s="73">
        <v>145.17000000000002</v>
      </c>
      <c r="I50" s="46">
        <v>0</v>
      </c>
      <c r="J50" s="46">
        <v>40.129999999999995</v>
      </c>
      <c r="K50" s="46">
        <v>62.04</v>
      </c>
      <c r="L50" s="46">
        <v>14.879999999999999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7.7</v>
      </c>
      <c r="X50">
        <v>0.87</v>
      </c>
      <c r="Y50">
        <v>158.47999999999999</v>
      </c>
      <c r="Z50">
        <v>0</v>
      </c>
      <c r="AA50">
        <v>0</v>
      </c>
      <c r="AB50">
        <v>20</v>
      </c>
      <c r="AC50">
        <v>25</v>
      </c>
      <c r="AD50">
        <v>7.18</v>
      </c>
      <c r="AE50">
        <v>100</v>
      </c>
      <c r="AF50">
        <v>0</v>
      </c>
      <c r="AG50">
        <v>6.73</v>
      </c>
      <c r="AH50">
        <v>0</v>
      </c>
      <c r="AI50">
        <v>0</v>
      </c>
      <c r="AJ50">
        <v>53.59</v>
      </c>
      <c r="AK50">
        <v>0</v>
      </c>
      <c r="AL50">
        <v>5.77</v>
      </c>
      <c r="AM50">
        <v>18.28</v>
      </c>
      <c r="AN50">
        <v>4.8099999999999996</v>
      </c>
      <c r="AO50">
        <v>38.479999999999997</v>
      </c>
      <c r="AP50">
        <v>0</v>
      </c>
      <c r="AQ50">
        <v>11.54</v>
      </c>
      <c r="AR50">
        <v>6.73</v>
      </c>
      <c r="AS50">
        <v>0</v>
      </c>
      <c r="AT50">
        <v>100</v>
      </c>
      <c r="AU50">
        <v>8.18</v>
      </c>
      <c r="AV50">
        <v>72.150000000000006</v>
      </c>
      <c r="AW50">
        <v>0</v>
      </c>
      <c r="AX50">
        <v>0</v>
      </c>
      <c r="AY50">
        <v>72.150000000000006</v>
      </c>
      <c r="AZ50">
        <v>0</v>
      </c>
      <c r="BA50">
        <v>1.65</v>
      </c>
      <c r="BB50">
        <v>0</v>
      </c>
      <c r="BC50">
        <v>0</v>
      </c>
      <c r="BD50">
        <v>0</v>
      </c>
      <c r="BE50">
        <v>0</v>
      </c>
    </row>
    <row r="51" spans="1:57">
      <c r="A51" t="s">
        <v>367</v>
      </c>
      <c r="G51" t="s">
        <v>93</v>
      </c>
      <c r="H51" s="73">
        <v>145.17000000000002</v>
      </c>
      <c r="I51" s="46">
        <v>0</v>
      </c>
      <c r="J51" s="46">
        <v>1.65</v>
      </c>
      <c r="K51" s="46">
        <v>62.04</v>
      </c>
      <c r="L51" s="46">
        <v>14.879999999999999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7.7</v>
      </c>
      <c r="X51">
        <v>0.87</v>
      </c>
      <c r="Y51">
        <v>158.47999999999999</v>
      </c>
      <c r="Z51">
        <v>0</v>
      </c>
      <c r="AA51">
        <v>0</v>
      </c>
      <c r="AB51">
        <v>20</v>
      </c>
      <c r="AC51">
        <v>25</v>
      </c>
      <c r="AD51">
        <v>7.18</v>
      </c>
      <c r="AE51">
        <v>100</v>
      </c>
      <c r="AF51">
        <v>0</v>
      </c>
      <c r="AG51">
        <v>6.73</v>
      </c>
      <c r="AH51">
        <v>0</v>
      </c>
      <c r="AI51">
        <v>0</v>
      </c>
      <c r="AJ51">
        <v>53.59</v>
      </c>
      <c r="AK51">
        <v>0</v>
      </c>
      <c r="AL51">
        <v>5.77</v>
      </c>
      <c r="AM51">
        <v>18.28</v>
      </c>
      <c r="AN51">
        <v>4.8099999999999996</v>
      </c>
      <c r="AO51">
        <v>0</v>
      </c>
      <c r="AP51">
        <v>0</v>
      </c>
      <c r="AQ51">
        <v>11.54</v>
      </c>
      <c r="AR51">
        <v>6.73</v>
      </c>
      <c r="AS51">
        <v>0</v>
      </c>
      <c r="AT51">
        <v>100</v>
      </c>
      <c r="AU51">
        <v>8.18</v>
      </c>
      <c r="AV51">
        <v>72.150000000000006</v>
      </c>
      <c r="AW51">
        <v>0</v>
      </c>
      <c r="AX51">
        <v>0</v>
      </c>
      <c r="AY51">
        <v>72.150000000000006</v>
      </c>
      <c r="AZ51">
        <v>0</v>
      </c>
      <c r="BA51">
        <v>1.65</v>
      </c>
      <c r="BB51">
        <v>0</v>
      </c>
      <c r="BC51">
        <v>0</v>
      </c>
      <c r="BD51">
        <v>0</v>
      </c>
      <c r="BE51">
        <v>0</v>
      </c>
    </row>
    <row r="52" spans="1:57">
      <c r="A52" t="s">
        <v>368</v>
      </c>
      <c r="G52" t="s">
        <v>94</v>
      </c>
      <c r="H52" s="73">
        <v>145.17000000000002</v>
      </c>
      <c r="I52" s="46">
        <v>0</v>
      </c>
      <c r="J52" s="46">
        <v>1.65</v>
      </c>
      <c r="K52" s="46">
        <v>62.04</v>
      </c>
      <c r="L52" s="46">
        <v>15.030000000000001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7.7</v>
      </c>
      <c r="X52">
        <v>0.87</v>
      </c>
      <c r="Y52">
        <v>158.47999999999999</v>
      </c>
      <c r="Z52">
        <v>0</v>
      </c>
      <c r="AA52">
        <v>0</v>
      </c>
      <c r="AB52">
        <v>20</v>
      </c>
      <c r="AC52">
        <v>25</v>
      </c>
      <c r="AD52">
        <v>7.33</v>
      </c>
      <c r="AE52">
        <v>100</v>
      </c>
      <c r="AF52">
        <v>0</v>
      </c>
      <c r="AG52">
        <v>6.73</v>
      </c>
      <c r="AH52">
        <v>0</v>
      </c>
      <c r="AI52">
        <v>0</v>
      </c>
      <c r="AJ52">
        <v>53.59</v>
      </c>
      <c r="AK52">
        <v>0</v>
      </c>
      <c r="AL52">
        <v>5.77</v>
      </c>
      <c r="AM52">
        <v>18.28</v>
      </c>
      <c r="AN52">
        <v>4.8099999999999996</v>
      </c>
      <c r="AO52">
        <v>0</v>
      </c>
      <c r="AP52">
        <v>0</v>
      </c>
      <c r="AQ52">
        <v>11.54</v>
      </c>
      <c r="AR52">
        <v>6.73</v>
      </c>
      <c r="AS52">
        <v>0</v>
      </c>
      <c r="AT52">
        <v>100</v>
      </c>
      <c r="AU52">
        <v>8.18</v>
      </c>
      <c r="AV52">
        <v>72.150000000000006</v>
      </c>
      <c r="AW52">
        <v>0</v>
      </c>
      <c r="AX52">
        <v>0</v>
      </c>
      <c r="AY52">
        <v>72.150000000000006</v>
      </c>
      <c r="AZ52">
        <v>0</v>
      </c>
      <c r="BA52">
        <v>1.65</v>
      </c>
      <c r="BB52">
        <v>0</v>
      </c>
      <c r="BC52">
        <v>0</v>
      </c>
      <c r="BD52">
        <v>0</v>
      </c>
      <c r="BE52">
        <v>0</v>
      </c>
    </row>
    <row r="53" spans="1:57">
      <c r="A53" t="s">
        <v>400</v>
      </c>
      <c r="G53" t="s">
        <v>95</v>
      </c>
      <c r="H53" s="73">
        <v>145.17000000000002</v>
      </c>
      <c r="I53" s="46">
        <v>0</v>
      </c>
      <c r="J53" s="46">
        <v>1.65</v>
      </c>
      <c r="K53" s="46">
        <v>114.95</v>
      </c>
      <c r="L53" s="46">
        <v>15.02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7.7</v>
      </c>
      <c r="X53">
        <v>0.87</v>
      </c>
      <c r="Y53">
        <v>158.47999999999999</v>
      </c>
      <c r="Z53">
        <v>0</v>
      </c>
      <c r="AA53">
        <v>0</v>
      </c>
      <c r="AB53">
        <v>20</v>
      </c>
      <c r="AC53">
        <v>25</v>
      </c>
      <c r="AD53">
        <v>7.32</v>
      </c>
      <c r="AE53">
        <v>100</v>
      </c>
      <c r="AF53">
        <v>0</v>
      </c>
      <c r="AG53">
        <v>6.73</v>
      </c>
      <c r="AH53">
        <v>0</v>
      </c>
      <c r="AI53">
        <v>0</v>
      </c>
      <c r="AJ53">
        <v>53.59</v>
      </c>
      <c r="AK53">
        <v>0</v>
      </c>
      <c r="AL53">
        <v>5.77</v>
      </c>
      <c r="AM53">
        <v>18.28</v>
      </c>
      <c r="AN53">
        <v>4.8099999999999996</v>
      </c>
      <c r="AO53">
        <v>0</v>
      </c>
      <c r="AP53">
        <v>0</v>
      </c>
      <c r="AQ53">
        <v>11.54</v>
      </c>
      <c r="AR53">
        <v>6.73</v>
      </c>
      <c r="AS53">
        <v>0</v>
      </c>
      <c r="AT53">
        <v>100</v>
      </c>
      <c r="AU53">
        <v>8.18</v>
      </c>
      <c r="AV53">
        <v>72.150000000000006</v>
      </c>
      <c r="AW53">
        <v>0</v>
      </c>
      <c r="AX53">
        <v>0</v>
      </c>
      <c r="AY53">
        <v>72.150000000000006</v>
      </c>
      <c r="AZ53">
        <v>0</v>
      </c>
      <c r="BA53">
        <v>1.65</v>
      </c>
      <c r="BB53">
        <v>0</v>
      </c>
      <c r="BC53">
        <v>0</v>
      </c>
      <c r="BD53">
        <v>28.86</v>
      </c>
      <c r="BE53">
        <v>24.05</v>
      </c>
    </row>
    <row r="54" spans="1:57">
      <c r="A54" t="s">
        <v>399</v>
      </c>
      <c r="G54" t="s">
        <v>96</v>
      </c>
      <c r="H54" s="73">
        <v>145.17000000000002</v>
      </c>
      <c r="I54" s="46">
        <v>0</v>
      </c>
      <c r="J54" s="46">
        <v>1.65</v>
      </c>
      <c r="K54" s="46">
        <v>114.95</v>
      </c>
      <c r="L54" s="46">
        <v>15.09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7.7</v>
      </c>
      <c r="X54">
        <v>0.87</v>
      </c>
      <c r="Y54">
        <v>158.47999999999999</v>
      </c>
      <c r="Z54">
        <v>0</v>
      </c>
      <c r="AA54">
        <v>0</v>
      </c>
      <c r="AB54">
        <v>20</v>
      </c>
      <c r="AC54">
        <v>25</v>
      </c>
      <c r="AD54">
        <v>7.39</v>
      </c>
      <c r="AE54">
        <v>100</v>
      </c>
      <c r="AF54">
        <v>0</v>
      </c>
      <c r="AG54">
        <v>6.73</v>
      </c>
      <c r="AH54">
        <v>0</v>
      </c>
      <c r="AI54">
        <v>0</v>
      </c>
      <c r="AJ54">
        <v>53.59</v>
      </c>
      <c r="AK54">
        <v>0</v>
      </c>
      <c r="AL54">
        <v>5.77</v>
      </c>
      <c r="AM54">
        <v>18.28</v>
      </c>
      <c r="AN54">
        <v>4.8099999999999996</v>
      </c>
      <c r="AO54">
        <v>0</v>
      </c>
      <c r="AP54">
        <v>0</v>
      </c>
      <c r="AQ54">
        <v>11.54</v>
      </c>
      <c r="AR54">
        <v>6.73</v>
      </c>
      <c r="AS54">
        <v>0</v>
      </c>
      <c r="AT54">
        <v>100</v>
      </c>
      <c r="AU54">
        <v>8.18</v>
      </c>
      <c r="AV54">
        <v>72.150000000000006</v>
      </c>
      <c r="AW54">
        <v>0</v>
      </c>
      <c r="AX54">
        <v>0</v>
      </c>
      <c r="AY54">
        <v>72.150000000000006</v>
      </c>
      <c r="AZ54">
        <v>0</v>
      </c>
      <c r="BA54">
        <v>1.65</v>
      </c>
      <c r="BB54">
        <v>0</v>
      </c>
      <c r="BC54">
        <v>0</v>
      </c>
      <c r="BD54">
        <v>28.86</v>
      </c>
      <c r="BE54">
        <v>24.05</v>
      </c>
    </row>
    <row r="55" spans="1:57">
      <c r="A55" t="s">
        <v>401</v>
      </c>
      <c r="G55" t="s">
        <v>97</v>
      </c>
      <c r="H55" s="73">
        <v>145.17000000000002</v>
      </c>
      <c r="I55" s="46">
        <v>0</v>
      </c>
      <c r="J55" s="46">
        <v>1.65</v>
      </c>
      <c r="K55" s="46">
        <v>114.95</v>
      </c>
      <c r="L55" s="46">
        <v>15.02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7.7</v>
      </c>
      <c r="X55">
        <v>0.87</v>
      </c>
      <c r="Y55">
        <v>158.47999999999999</v>
      </c>
      <c r="Z55">
        <v>0</v>
      </c>
      <c r="AA55">
        <v>0</v>
      </c>
      <c r="AB55">
        <v>20</v>
      </c>
      <c r="AC55">
        <v>25</v>
      </c>
      <c r="AD55">
        <v>7.32</v>
      </c>
      <c r="AE55">
        <v>100</v>
      </c>
      <c r="AF55">
        <v>0</v>
      </c>
      <c r="AG55">
        <v>6.73</v>
      </c>
      <c r="AH55">
        <v>0</v>
      </c>
      <c r="AI55">
        <v>0</v>
      </c>
      <c r="AJ55">
        <v>53.59</v>
      </c>
      <c r="AK55">
        <v>0</v>
      </c>
      <c r="AL55">
        <v>5.77</v>
      </c>
      <c r="AM55">
        <v>18.28</v>
      </c>
      <c r="AN55">
        <v>4.8099999999999996</v>
      </c>
      <c r="AO55">
        <v>0</v>
      </c>
      <c r="AP55">
        <v>0</v>
      </c>
      <c r="AQ55">
        <v>11.54</v>
      </c>
      <c r="AR55">
        <v>6.73</v>
      </c>
      <c r="AS55">
        <v>0</v>
      </c>
      <c r="AT55">
        <v>100</v>
      </c>
      <c r="AU55">
        <v>8.18</v>
      </c>
      <c r="AV55">
        <v>72.150000000000006</v>
      </c>
      <c r="AW55">
        <v>0</v>
      </c>
      <c r="AX55">
        <v>0</v>
      </c>
      <c r="AY55">
        <v>72.150000000000006</v>
      </c>
      <c r="AZ55">
        <v>0</v>
      </c>
      <c r="BA55">
        <v>1.65</v>
      </c>
      <c r="BB55">
        <v>0</v>
      </c>
      <c r="BC55">
        <v>0</v>
      </c>
      <c r="BD55">
        <v>28.86</v>
      </c>
      <c r="BE55">
        <v>24.05</v>
      </c>
    </row>
    <row r="56" spans="1:57">
      <c r="A56" t="s">
        <v>401</v>
      </c>
      <c r="G56" t="s">
        <v>98</v>
      </c>
      <c r="H56" s="73">
        <v>145.17000000000002</v>
      </c>
      <c r="I56" s="46">
        <v>0</v>
      </c>
      <c r="J56" s="46">
        <v>1.65</v>
      </c>
      <c r="K56" s="46">
        <v>114.95</v>
      </c>
      <c r="L56" s="46">
        <v>14.89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7.7</v>
      </c>
      <c r="X56">
        <v>0.87</v>
      </c>
      <c r="Y56">
        <v>158.47999999999999</v>
      </c>
      <c r="Z56">
        <v>0</v>
      </c>
      <c r="AA56">
        <v>0</v>
      </c>
      <c r="AB56">
        <v>20</v>
      </c>
      <c r="AC56">
        <v>25</v>
      </c>
      <c r="AD56">
        <v>7.19</v>
      </c>
      <c r="AE56">
        <v>100</v>
      </c>
      <c r="AF56">
        <v>0</v>
      </c>
      <c r="AG56">
        <v>6.73</v>
      </c>
      <c r="AH56">
        <v>0</v>
      </c>
      <c r="AI56">
        <v>0</v>
      </c>
      <c r="AJ56">
        <v>53.59</v>
      </c>
      <c r="AK56">
        <v>0</v>
      </c>
      <c r="AL56">
        <v>5.77</v>
      </c>
      <c r="AM56">
        <v>18.28</v>
      </c>
      <c r="AN56">
        <v>4.8099999999999996</v>
      </c>
      <c r="AO56">
        <v>0</v>
      </c>
      <c r="AP56">
        <v>0</v>
      </c>
      <c r="AQ56">
        <v>11.54</v>
      </c>
      <c r="AR56">
        <v>6.73</v>
      </c>
      <c r="AS56">
        <v>0</v>
      </c>
      <c r="AT56">
        <v>100</v>
      </c>
      <c r="AU56">
        <v>8.18</v>
      </c>
      <c r="AV56">
        <v>72.150000000000006</v>
      </c>
      <c r="AW56">
        <v>0</v>
      </c>
      <c r="AX56">
        <v>0</v>
      </c>
      <c r="AY56">
        <v>72.150000000000006</v>
      </c>
      <c r="AZ56">
        <v>0</v>
      </c>
      <c r="BA56">
        <v>1.65</v>
      </c>
      <c r="BB56">
        <v>0</v>
      </c>
      <c r="BC56">
        <v>0</v>
      </c>
      <c r="BD56">
        <v>28.86</v>
      </c>
      <c r="BE56">
        <v>24.05</v>
      </c>
    </row>
    <row r="57" spans="1:57">
      <c r="G57" t="s">
        <v>99</v>
      </c>
      <c r="H57" s="73">
        <v>145.17000000000002</v>
      </c>
      <c r="I57" s="46">
        <v>0</v>
      </c>
      <c r="J57" s="46">
        <v>1.65</v>
      </c>
      <c r="K57" s="46">
        <v>114.95</v>
      </c>
      <c r="L57" s="46">
        <v>14.74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7.7</v>
      </c>
      <c r="X57">
        <v>0.87</v>
      </c>
      <c r="Y57">
        <v>158.47999999999999</v>
      </c>
      <c r="Z57">
        <v>0</v>
      </c>
      <c r="AA57">
        <v>0</v>
      </c>
      <c r="AB57">
        <v>20</v>
      </c>
      <c r="AC57">
        <v>25</v>
      </c>
      <c r="AD57">
        <v>7.04</v>
      </c>
      <c r="AE57">
        <v>100</v>
      </c>
      <c r="AF57">
        <v>0</v>
      </c>
      <c r="AG57">
        <v>6.73</v>
      </c>
      <c r="AH57">
        <v>0</v>
      </c>
      <c r="AI57">
        <v>0</v>
      </c>
      <c r="AJ57">
        <v>53.59</v>
      </c>
      <c r="AK57">
        <v>0</v>
      </c>
      <c r="AL57">
        <v>5.77</v>
      </c>
      <c r="AM57">
        <v>18.28</v>
      </c>
      <c r="AN57">
        <v>4.8099999999999996</v>
      </c>
      <c r="AO57">
        <v>0</v>
      </c>
      <c r="AP57">
        <v>0</v>
      </c>
      <c r="AQ57">
        <v>11.54</v>
      </c>
      <c r="AR57">
        <v>6.73</v>
      </c>
      <c r="AS57">
        <v>0</v>
      </c>
      <c r="AT57">
        <v>100</v>
      </c>
      <c r="AU57">
        <v>8.18</v>
      </c>
      <c r="AV57">
        <v>72.150000000000006</v>
      </c>
      <c r="AW57">
        <v>0</v>
      </c>
      <c r="AX57">
        <v>0</v>
      </c>
      <c r="AY57">
        <v>72.150000000000006</v>
      </c>
      <c r="AZ57">
        <v>0</v>
      </c>
      <c r="BA57">
        <v>1.65</v>
      </c>
      <c r="BB57">
        <v>0</v>
      </c>
      <c r="BC57">
        <v>0</v>
      </c>
      <c r="BD57">
        <v>28.86</v>
      </c>
      <c r="BE57">
        <v>24.05</v>
      </c>
    </row>
    <row r="58" spans="1:57">
      <c r="G58" t="s">
        <v>100</v>
      </c>
      <c r="H58" s="73">
        <v>145.17000000000002</v>
      </c>
      <c r="I58" s="46">
        <v>0</v>
      </c>
      <c r="J58" s="46">
        <v>1.65</v>
      </c>
      <c r="K58" s="46">
        <v>114.95</v>
      </c>
      <c r="L58" s="46">
        <v>14.43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7.7</v>
      </c>
      <c r="X58">
        <v>0.87</v>
      </c>
      <c r="Y58">
        <v>158.47999999999999</v>
      </c>
      <c r="Z58">
        <v>0</v>
      </c>
      <c r="AA58">
        <v>0</v>
      </c>
      <c r="AB58">
        <v>20</v>
      </c>
      <c r="AC58">
        <v>25</v>
      </c>
      <c r="AD58">
        <v>6.73</v>
      </c>
      <c r="AE58">
        <v>100</v>
      </c>
      <c r="AF58">
        <v>0</v>
      </c>
      <c r="AG58">
        <v>6.73</v>
      </c>
      <c r="AH58">
        <v>0</v>
      </c>
      <c r="AI58">
        <v>0</v>
      </c>
      <c r="AJ58">
        <v>53.59</v>
      </c>
      <c r="AK58">
        <v>0</v>
      </c>
      <c r="AL58">
        <v>5.77</v>
      </c>
      <c r="AM58">
        <v>18.28</v>
      </c>
      <c r="AN58">
        <v>4.8099999999999996</v>
      </c>
      <c r="AO58">
        <v>0</v>
      </c>
      <c r="AP58">
        <v>0</v>
      </c>
      <c r="AQ58">
        <v>11.54</v>
      </c>
      <c r="AR58">
        <v>6.73</v>
      </c>
      <c r="AS58">
        <v>0</v>
      </c>
      <c r="AT58">
        <v>100</v>
      </c>
      <c r="AU58">
        <v>8.18</v>
      </c>
      <c r="AV58">
        <v>72.150000000000006</v>
      </c>
      <c r="AW58">
        <v>0</v>
      </c>
      <c r="AX58">
        <v>0</v>
      </c>
      <c r="AY58">
        <v>72.150000000000006</v>
      </c>
      <c r="AZ58">
        <v>0</v>
      </c>
      <c r="BA58">
        <v>1.65</v>
      </c>
      <c r="BB58">
        <v>0</v>
      </c>
      <c r="BC58">
        <v>0</v>
      </c>
      <c r="BD58">
        <v>28.86</v>
      </c>
      <c r="BE58">
        <v>24.05</v>
      </c>
    </row>
    <row r="59" spans="1:57">
      <c r="G59" t="s">
        <v>101</v>
      </c>
      <c r="H59" s="73">
        <v>145.17000000000002</v>
      </c>
      <c r="I59" s="46">
        <v>0</v>
      </c>
      <c r="J59" s="46">
        <v>1.65</v>
      </c>
      <c r="K59" s="46">
        <v>114.95</v>
      </c>
      <c r="L59" s="46">
        <v>14.05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7.7</v>
      </c>
      <c r="X59">
        <v>0.87</v>
      </c>
      <c r="Y59">
        <v>158.47999999999999</v>
      </c>
      <c r="Z59">
        <v>0</v>
      </c>
      <c r="AA59">
        <v>0</v>
      </c>
      <c r="AB59">
        <v>20</v>
      </c>
      <c r="AC59">
        <v>25</v>
      </c>
      <c r="AD59">
        <v>6.35</v>
      </c>
      <c r="AE59">
        <v>100</v>
      </c>
      <c r="AF59">
        <v>0</v>
      </c>
      <c r="AG59">
        <v>6.73</v>
      </c>
      <c r="AH59">
        <v>0</v>
      </c>
      <c r="AI59">
        <v>0</v>
      </c>
      <c r="AJ59">
        <v>53.59</v>
      </c>
      <c r="AK59">
        <v>0</v>
      </c>
      <c r="AL59">
        <v>5.77</v>
      </c>
      <c r="AM59">
        <v>18.28</v>
      </c>
      <c r="AN59">
        <v>4.8099999999999996</v>
      </c>
      <c r="AO59">
        <v>0</v>
      </c>
      <c r="AP59">
        <v>0</v>
      </c>
      <c r="AQ59">
        <v>11.54</v>
      </c>
      <c r="AR59">
        <v>6.73</v>
      </c>
      <c r="AS59">
        <v>0</v>
      </c>
      <c r="AT59">
        <v>100</v>
      </c>
      <c r="AU59">
        <v>8.18</v>
      </c>
      <c r="AV59">
        <v>72.150000000000006</v>
      </c>
      <c r="AW59">
        <v>0</v>
      </c>
      <c r="AX59">
        <v>0</v>
      </c>
      <c r="AY59">
        <v>72.150000000000006</v>
      </c>
      <c r="AZ59">
        <v>0</v>
      </c>
      <c r="BA59">
        <v>1.65</v>
      </c>
      <c r="BB59">
        <v>0</v>
      </c>
      <c r="BC59">
        <v>0</v>
      </c>
      <c r="BD59">
        <v>28.86</v>
      </c>
      <c r="BE59">
        <v>24.05</v>
      </c>
    </row>
    <row r="60" spans="1:57">
      <c r="G60" t="s">
        <v>102</v>
      </c>
      <c r="H60" s="73">
        <v>145.17000000000002</v>
      </c>
      <c r="I60" s="46">
        <v>0</v>
      </c>
      <c r="J60" s="46">
        <v>1.65</v>
      </c>
      <c r="K60" s="46">
        <v>114.95</v>
      </c>
      <c r="L60" s="46">
        <v>13.469999999999999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7.7</v>
      </c>
      <c r="X60">
        <v>0.87</v>
      </c>
      <c r="Y60">
        <v>158.47999999999999</v>
      </c>
      <c r="Z60">
        <v>0</v>
      </c>
      <c r="AA60">
        <v>0</v>
      </c>
      <c r="AB60">
        <v>20</v>
      </c>
      <c r="AC60">
        <v>25</v>
      </c>
      <c r="AD60">
        <v>5.77</v>
      </c>
      <c r="AE60">
        <v>100</v>
      </c>
      <c r="AF60">
        <v>0</v>
      </c>
      <c r="AG60">
        <v>6.73</v>
      </c>
      <c r="AH60">
        <v>0</v>
      </c>
      <c r="AI60">
        <v>0</v>
      </c>
      <c r="AJ60">
        <v>53.59</v>
      </c>
      <c r="AK60">
        <v>0</v>
      </c>
      <c r="AL60">
        <v>5.77</v>
      </c>
      <c r="AM60">
        <v>18.28</v>
      </c>
      <c r="AN60">
        <v>4.8099999999999996</v>
      </c>
      <c r="AO60">
        <v>0</v>
      </c>
      <c r="AP60">
        <v>0</v>
      </c>
      <c r="AQ60">
        <v>11.54</v>
      </c>
      <c r="AR60">
        <v>6.73</v>
      </c>
      <c r="AS60">
        <v>0</v>
      </c>
      <c r="AT60">
        <v>100</v>
      </c>
      <c r="AU60">
        <v>8.18</v>
      </c>
      <c r="AV60">
        <v>72.150000000000006</v>
      </c>
      <c r="AW60">
        <v>0</v>
      </c>
      <c r="AX60">
        <v>0</v>
      </c>
      <c r="AY60">
        <v>72.150000000000006</v>
      </c>
      <c r="AZ60">
        <v>0</v>
      </c>
      <c r="BA60">
        <v>1.65</v>
      </c>
      <c r="BB60">
        <v>0</v>
      </c>
      <c r="BC60">
        <v>0</v>
      </c>
      <c r="BD60">
        <v>28.86</v>
      </c>
      <c r="BE60">
        <v>24.05</v>
      </c>
    </row>
    <row r="61" spans="1:57">
      <c r="G61" t="s">
        <v>103</v>
      </c>
      <c r="H61" s="73">
        <v>145.17000000000002</v>
      </c>
      <c r="I61" s="46">
        <v>0</v>
      </c>
      <c r="J61" s="46">
        <v>1.65</v>
      </c>
      <c r="K61" s="46">
        <v>114.95</v>
      </c>
      <c r="L61" s="46">
        <v>13.23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7.7</v>
      </c>
      <c r="X61">
        <v>0.87</v>
      </c>
      <c r="Y61">
        <v>158.47999999999999</v>
      </c>
      <c r="Z61">
        <v>0</v>
      </c>
      <c r="AA61">
        <v>0</v>
      </c>
      <c r="AB61">
        <v>20</v>
      </c>
      <c r="AC61">
        <v>25</v>
      </c>
      <c r="AD61">
        <v>5.53</v>
      </c>
      <c r="AE61">
        <v>100</v>
      </c>
      <c r="AF61">
        <v>0</v>
      </c>
      <c r="AG61">
        <v>6.73</v>
      </c>
      <c r="AH61">
        <v>0</v>
      </c>
      <c r="AI61">
        <v>0</v>
      </c>
      <c r="AJ61">
        <v>53.59</v>
      </c>
      <c r="AK61">
        <v>0</v>
      </c>
      <c r="AL61">
        <v>5.77</v>
      </c>
      <c r="AM61">
        <v>18.28</v>
      </c>
      <c r="AN61">
        <v>4.8099999999999996</v>
      </c>
      <c r="AO61">
        <v>0</v>
      </c>
      <c r="AP61">
        <v>0</v>
      </c>
      <c r="AQ61">
        <v>11.54</v>
      </c>
      <c r="AR61">
        <v>6.73</v>
      </c>
      <c r="AS61">
        <v>0</v>
      </c>
      <c r="AT61">
        <v>100</v>
      </c>
      <c r="AU61">
        <v>8.18</v>
      </c>
      <c r="AV61">
        <v>72.150000000000006</v>
      </c>
      <c r="AW61">
        <v>0</v>
      </c>
      <c r="AX61">
        <v>0</v>
      </c>
      <c r="AY61">
        <v>72.150000000000006</v>
      </c>
      <c r="AZ61">
        <v>0</v>
      </c>
      <c r="BA61">
        <v>1.65</v>
      </c>
      <c r="BB61">
        <v>0</v>
      </c>
      <c r="BC61">
        <v>0</v>
      </c>
      <c r="BD61">
        <v>28.86</v>
      </c>
      <c r="BE61">
        <v>24.05</v>
      </c>
    </row>
    <row r="62" spans="1:57">
      <c r="G62" t="s">
        <v>104</v>
      </c>
      <c r="H62" s="73">
        <v>145.17000000000002</v>
      </c>
      <c r="I62" s="46">
        <v>0</v>
      </c>
      <c r="J62" s="46">
        <v>1.65</v>
      </c>
      <c r="K62" s="46">
        <v>114.95</v>
      </c>
      <c r="L62" s="46">
        <v>12.99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7.7</v>
      </c>
      <c r="X62">
        <v>0.87</v>
      </c>
      <c r="Y62">
        <v>158.47999999999999</v>
      </c>
      <c r="Z62">
        <v>0</v>
      </c>
      <c r="AA62">
        <v>0</v>
      </c>
      <c r="AB62">
        <v>20</v>
      </c>
      <c r="AC62">
        <v>25</v>
      </c>
      <c r="AD62">
        <v>5.29</v>
      </c>
      <c r="AE62">
        <v>100</v>
      </c>
      <c r="AF62">
        <v>0</v>
      </c>
      <c r="AG62">
        <v>6.73</v>
      </c>
      <c r="AH62">
        <v>0</v>
      </c>
      <c r="AI62">
        <v>0</v>
      </c>
      <c r="AJ62">
        <v>53.59</v>
      </c>
      <c r="AK62">
        <v>0</v>
      </c>
      <c r="AL62">
        <v>5.77</v>
      </c>
      <c r="AM62">
        <v>18.28</v>
      </c>
      <c r="AN62">
        <v>4.8099999999999996</v>
      </c>
      <c r="AO62">
        <v>0</v>
      </c>
      <c r="AP62">
        <v>0</v>
      </c>
      <c r="AQ62">
        <v>11.54</v>
      </c>
      <c r="AR62">
        <v>6.73</v>
      </c>
      <c r="AS62">
        <v>0</v>
      </c>
      <c r="AT62">
        <v>100</v>
      </c>
      <c r="AU62">
        <v>8.18</v>
      </c>
      <c r="AV62">
        <v>72.150000000000006</v>
      </c>
      <c r="AW62">
        <v>0</v>
      </c>
      <c r="AX62">
        <v>0</v>
      </c>
      <c r="AY62">
        <v>72.150000000000006</v>
      </c>
      <c r="AZ62">
        <v>0</v>
      </c>
      <c r="BA62">
        <v>1.65</v>
      </c>
      <c r="BB62">
        <v>0</v>
      </c>
      <c r="BC62">
        <v>0</v>
      </c>
      <c r="BD62">
        <v>28.86</v>
      </c>
      <c r="BE62">
        <v>24.05</v>
      </c>
    </row>
    <row r="63" spans="1:57">
      <c r="G63" t="s">
        <v>105</v>
      </c>
      <c r="H63" s="73">
        <v>144.97000000000003</v>
      </c>
      <c r="I63" s="46">
        <v>0</v>
      </c>
      <c r="J63" s="46">
        <v>1.65</v>
      </c>
      <c r="K63" s="46">
        <v>114.95</v>
      </c>
      <c r="L63" s="46">
        <v>12.52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7.7</v>
      </c>
      <c r="X63">
        <v>0.67</v>
      </c>
      <c r="Y63">
        <v>158.47999999999999</v>
      </c>
      <c r="Z63">
        <v>0</v>
      </c>
      <c r="AA63">
        <v>0</v>
      </c>
      <c r="AB63">
        <v>20</v>
      </c>
      <c r="AC63">
        <v>25</v>
      </c>
      <c r="AD63">
        <v>4.82</v>
      </c>
      <c r="AE63">
        <v>100</v>
      </c>
      <c r="AF63">
        <v>0</v>
      </c>
      <c r="AG63">
        <v>6.73</v>
      </c>
      <c r="AH63">
        <v>0</v>
      </c>
      <c r="AI63">
        <v>0</v>
      </c>
      <c r="AJ63">
        <v>53.59</v>
      </c>
      <c r="AK63">
        <v>0</v>
      </c>
      <c r="AL63">
        <v>5.77</v>
      </c>
      <c r="AM63">
        <v>18.28</v>
      </c>
      <c r="AN63">
        <v>4.8099999999999996</v>
      </c>
      <c r="AO63">
        <v>0</v>
      </c>
      <c r="AP63">
        <v>0</v>
      </c>
      <c r="AQ63">
        <v>11.54</v>
      </c>
      <c r="AR63">
        <v>6.73</v>
      </c>
      <c r="AS63">
        <v>0</v>
      </c>
      <c r="AT63">
        <v>100</v>
      </c>
      <c r="AU63">
        <v>8.18</v>
      </c>
      <c r="AV63">
        <v>72.150000000000006</v>
      </c>
      <c r="AW63">
        <v>0</v>
      </c>
      <c r="AX63">
        <v>0</v>
      </c>
      <c r="AY63">
        <v>72.150000000000006</v>
      </c>
      <c r="AZ63">
        <v>0</v>
      </c>
      <c r="BA63">
        <v>1.65</v>
      </c>
      <c r="BB63">
        <v>0</v>
      </c>
      <c r="BC63">
        <v>0</v>
      </c>
      <c r="BD63">
        <v>28.86</v>
      </c>
      <c r="BE63">
        <v>24.05</v>
      </c>
    </row>
    <row r="64" spans="1:57">
      <c r="G64" t="s">
        <v>106</v>
      </c>
      <c r="H64" s="73">
        <v>144.97000000000003</v>
      </c>
      <c r="I64" s="46">
        <v>0</v>
      </c>
      <c r="J64" s="46">
        <v>1.65</v>
      </c>
      <c r="K64" s="46">
        <v>114.95</v>
      </c>
      <c r="L64" s="46">
        <v>12.2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7.7</v>
      </c>
      <c r="X64">
        <v>0.67</v>
      </c>
      <c r="Y64">
        <v>158.47999999999999</v>
      </c>
      <c r="Z64">
        <v>0</v>
      </c>
      <c r="AA64">
        <v>0</v>
      </c>
      <c r="AB64">
        <v>20</v>
      </c>
      <c r="AC64">
        <v>25</v>
      </c>
      <c r="AD64">
        <v>4.5</v>
      </c>
      <c r="AE64">
        <v>100</v>
      </c>
      <c r="AF64">
        <v>0</v>
      </c>
      <c r="AG64">
        <v>6.73</v>
      </c>
      <c r="AH64">
        <v>0</v>
      </c>
      <c r="AI64">
        <v>0</v>
      </c>
      <c r="AJ64">
        <v>53.59</v>
      </c>
      <c r="AK64">
        <v>0</v>
      </c>
      <c r="AL64">
        <v>5.77</v>
      </c>
      <c r="AM64">
        <v>18.28</v>
      </c>
      <c r="AN64">
        <v>4.8099999999999996</v>
      </c>
      <c r="AO64">
        <v>0</v>
      </c>
      <c r="AP64">
        <v>0</v>
      </c>
      <c r="AQ64">
        <v>11.54</v>
      </c>
      <c r="AR64">
        <v>6.73</v>
      </c>
      <c r="AS64">
        <v>0</v>
      </c>
      <c r="AT64">
        <v>100</v>
      </c>
      <c r="AU64">
        <v>8.18</v>
      </c>
      <c r="AV64">
        <v>72.150000000000006</v>
      </c>
      <c r="AW64">
        <v>0</v>
      </c>
      <c r="AX64">
        <v>0</v>
      </c>
      <c r="AY64">
        <v>72.150000000000006</v>
      </c>
      <c r="AZ64">
        <v>0</v>
      </c>
      <c r="BA64">
        <v>1.65</v>
      </c>
      <c r="BB64">
        <v>0</v>
      </c>
      <c r="BC64">
        <v>0</v>
      </c>
      <c r="BD64">
        <v>28.86</v>
      </c>
      <c r="BE64">
        <v>24.05</v>
      </c>
    </row>
    <row r="65" spans="7:57">
      <c r="G65" t="s">
        <v>107</v>
      </c>
      <c r="H65" s="73">
        <v>144.97000000000003</v>
      </c>
      <c r="I65" s="46">
        <v>0</v>
      </c>
      <c r="J65" s="46">
        <v>1.65</v>
      </c>
      <c r="K65" s="46">
        <v>114.95</v>
      </c>
      <c r="L65" s="46">
        <v>11.79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7.7</v>
      </c>
      <c r="X65">
        <v>0.67</v>
      </c>
      <c r="Y65">
        <v>158.47999999999999</v>
      </c>
      <c r="Z65">
        <v>0</v>
      </c>
      <c r="AA65">
        <v>0</v>
      </c>
      <c r="AB65">
        <v>20</v>
      </c>
      <c r="AC65">
        <v>25</v>
      </c>
      <c r="AD65">
        <v>4.09</v>
      </c>
      <c r="AE65">
        <v>100</v>
      </c>
      <c r="AF65">
        <v>0</v>
      </c>
      <c r="AG65">
        <v>6.73</v>
      </c>
      <c r="AH65">
        <v>0</v>
      </c>
      <c r="AI65">
        <v>0</v>
      </c>
      <c r="AJ65">
        <v>53.59</v>
      </c>
      <c r="AK65">
        <v>0</v>
      </c>
      <c r="AL65">
        <v>5.77</v>
      </c>
      <c r="AM65">
        <v>18.28</v>
      </c>
      <c r="AN65">
        <v>4.8099999999999996</v>
      </c>
      <c r="AO65">
        <v>0</v>
      </c>
      <c r="AP65">
        <v>0</v>
      </c>
      <c r="AQ65">
        <v>11.54</v>
      </c>
      <c r="AR65">
        <v>6.73</v>
      </c>
      <c r="AS65">
        <v>0</v>
      </c>
      <c r="AT65">
        <v>100</v>
      </c>
      <c r="AU65">
        <v>8.18</v>
      </c>
      <c r="AV65">
        <v>72.150000000000006</v>
      </c>
      <c r="AW65">
        <v>0</v>
      </c>
      <c r="AX65">
        <v>0</v>
      </c>
      <c r="AY65">
        <v>72.150000000000006</v>
      </c>
      <c r="AZ65">
        <v>0</v>
      </c>
      <c r="BA65">
        <v>1.65</v>
      </c>
      <c r="BB65">
        <v>0</v>
      </c>
      <c r="BC65">
        <v>0</v>
      </c>
      <c r="BD65">
        <v>28.86</v>
      </c>
      <c r="BE65">
        <v>24.05</v>
      </c>
    </row>
    <row r="66" spans="7:57">
      <c r="G66" t="s">
        <v>108</v>
      </c>
      <c r="H66" s="73">
        <v>144.97000000000003</v>
      </c>
      <c r="I66" s="46">
        <v>0</v>
      </c>
      <c r="J66" s="46">
        <v>1.65</v>
      </c>
      <c r="K66" s="46">
        <v>114.95</v>
      </c>
      <c r="L66" s="46">
        <v>11.43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7.7</v>
      </c>
      <c r="X66">
        <v>0.67</v>
      </c>
      <c r="Y66">
        <v>158.47999999999999</v>
      </c>
      <c r="Z66">
        <v>0</v>
      </c>
      <c r="AA66">
        <v>0</v>
      </c>
      <c r="AB66">
        <v>20</v>
      </c>
      <c r="AC66">
        <v>25</v>
      </c>
      <c r="AD66">
        <v>3.73</v>
      </c>
      <c r="AE66">
        <v>100</v>
      </c>
      <c r="AF66">
        <v>0</v>
      </c>
      <c r="AG66">
        <v>6.73</v>
      </c>
      <c r="AH66">
        <v>0</v>
      </c>
      <c r="AI66">
        <v>0</v>
      </c>
      <c r="AJ66">
        <v>53.59</v>
      </c>
      <c r="AK66">
        <v>0</v>
      </c>
      <c r="AL66">
        <v>5.77</v>
      </c>
      <c r="AM66">
        <v>18.28</v>
      </c>
      <c r="AN66">
        <v>4.8099999999999996</v>
      </c>
      <c r="AO66">
        <v>0</v>
      </c>
      <c r="AP66">
        <v>0</v>
      </c>
      <c r="AQ66">
        <v>11.54</v>
      </c>
      <c r="AR66">
        <v>6.73</v>
      </c>
      <c r="AS66">
        <v>0</v>
      </c>
      <c r="AT66">
        <v>100</v>
      </c>
      <c r="AU66">
        <v>8.18</v>
      </c>
      <c r="AV66">
        <v>72.150000000000006</v>
      </c>
      <c r="AW66">
        <v>0</v>
      </c>
      <c r="AX66">
        <v>0</v>
      </c>
      <c r="AY66">
        <v>72.150000000000006</v>
      </c>
      <c r="AZ66">
        <v>0</v>
      </c>
      <c r="BA66">
        <v>1.65</v>
      </c>
      <c r="BB66">
        <v>0</v>
      </c>
      <c r="BC66">
        <v>0</v>
      </c>
      <c r="BD66">
        <v>28.86</v>
      </c>
      <c r="BE66">
        <v>24.05</v>
      </c>
    </row>
    <row r="67" spans="7:57">
      <c r="G67" t="s">
        <v>109</v>
      </c>
      <c r="H67" s="73">
        <v>144.83000000000001</v>
      </c>
      <c r="I67" s="46">
        <v>0</v>
      </c>
      <c r="J67" s="46">
        <v>1.74</v>
      </c>
      <c r="K67" s="46">
        <v>114.95</v>
      </c>
      <c r="L67" s="46">
        <v>11.09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7.7</v>
      </c>
      <c r="X67">
        <v>0.53</v>
      </c>
      <c r="Y67">
        <v>158.47999999999999</v>
      </c>
      <c r="Z67">
        <v>0</v>
      </c>
      <c r="AA67">
        <v>0</v>
      </c>
      <c r="AB67">
        <v>20</v>
      </c>
      <c r="AC67">
        <v>25</v>
      </c>
      <c r="AD67">
        <v>3.39</v>
      </c>
      <c r="AE67">
        <v>100</v>
      </c>
      <c r="AF67">
        <v>0</v>
      </c>
      <c r="AG67">
        <v>6.73</v>
      </c>
      <c r="AH67">
        <v>0</v>
      </c>
      <c r="AI67">
        <v>0</v>
      </c>
      <c r="AJ67">
        <v>53.59</v>
      </c>
      <c r="AK67">
        <v>0</v>
      </c>
      <c r="AL67">
        <v>5.77</v>
      </c>
      <c r="AM67">
        <v>18.28</v>
      </c>
      <c r="AN67">
        <v>4.8099999999999996</v>
      </c>
      <c r="AO67">
        <v>0</v>
      </c>
      <c r="AP67">
        <v>0</v>
      </c>
      <c r="AQ67">
        <v>11.54</v>
      </c>
      <c r="AR67">
        <v>6.73</v>
      </c>
      <c r="AS67">
        <v>0</v>
      </c>
      <c r="AT67">
        <v>100</v>
      </c>
      <c r="AU67">
        <v>8.18</v>
      </c>
      <c r="AV67">
        <v>72.150000000000006</v>
      </c>
      <c r="AW67">
        <v>0</v>
      </c>
      <c r="AX67">
        <v>0</v>
      </c>
      <c r="AY67">
        <v>72.150000000000006</v>
      </c>
      <c r="AZ67">
        <v>0</v>
      </c>
      <c r="BA67">
        <v>1.74</v>
      </c>
      <c r="BB67">
        <v>0</v>
      </c>
      <c r="BC67">
        <v>0</v>
      </c>
      <c r="BD67">
        <v>28.86</v>
      </c>
      <c r="BE67">
        <v>24.05</v>
      </c>
    </row>
    <row r="68" spans="7:57">
      <c r="G68" t="s">
        <v>110</v>
      </c>
      <c r="H68" s="73">
        <v>144.83000000000001</v>
      </c>
      <c r="I68" s="46">
        <v>0</v>
      </c>
      <c r="J68" s="46">
        <v>1.74</v>
      </c>
      <c r="K68" s="46">
        <v>106.39</v>
      </c>
      <c r="L68" s="46">
        <v>10.57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7.7</v>
      </c>
      <c r="X68">
        <v>0.53</v>
      </c>
      <c r="Y68">
        <v>158.47999999999999</v>
      </c>
      <c r="Z68">
        <v>0</v>
      </c>
      <c r="AA68">
        <v>0</v>
      </c>
      <c r="AB68">
        <v>20</v>
      </c>
      <c r="AC68">
        <v>25</v>
      </c>
      <c r="AD68">
        <v>2.87</v>
      </c>
      <c r="AE68">
        <v>100</v>
      </c>
      <c r="AF68">
        <v>0</v>
      </c>
      <c r="AG68">
        <v>6.73</v>
      </c>
      <c r="AH68">
        <v>0</v>
      </c>
      <c r="AI68">
        <v>0</v>
      </c>
      <c r="AJ68">
        <v>53.59</v>
      </c>
      <c r="AK68">
        <v>0</v>
      </c>
      <c r="AL68">
        <v>5.77</v>
      </c>
      <c r="AM68">
        <v>18.28</v>
      </c>
      <c r="AN68">
        <v>4.8099999999999996</v>
      </c>
      <c r="AO68">
        <v>0</v>
      </c>
      <c r="AP68">
        <v>0</v>
      </c>
      <c r="AQ68">
        <v>11.54</v>
      </c>
      <c r="AR68">
        <v>6.73</v>
      </c>
      <c r="AS68">
        <v>0</v>
      </c>
      <c r="AT68">
        <v>100</v>
      </c>
      <c r="AU68">
        <v>8.18</v>
      </c>
      <c r="AV68">
        <v>72.150000000000006</v>
      </c>
      <c r="AW68">
        <v>0</v>
      </c>
      <c r="AX68">
        <v>0</v>
      </c>
      <c r="AY68">
        <v>72.150000000000006</v>
      </c>
      <c r="AZ68">
        <v>0</v>
      </c>
      <c r="BA68">
        <v>1.74</v>
      </c>
      <c r="BB68">
        <v>0</v>
      </c>
      <c r="BC68">
        <v>0</v>
      </c>
      <c r="BD68">
        <v>28.86</v>
      </c>
      <c r="BE68">
        <v>15.49</v>
      </c>
    </row>
    <row r="69" spans="7:57">
      <c r="G69" t="s">
        <v>111</v>
      </c>
      <c r="H69" s="73">
        <v>144.83000000000001</v>
      </c>
      <c r="I69" s="46">
        <v>0</v>
      </c>
      <c r="J69" s="46">
        <v>1.74</v>
      </c>
      <c r="K69" s="46">
        <v>62.04</v>
      </c>
      <c r="L69" s="46">
        <v>9.85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7.7</v>
      </c>
      <c r="X69">
        <v>0.53</v>
      </c>
      <c r="Y69">
        <v>158.47999999999999</v>
      </c>
      <c r="Z69">
        <v>0</v>
      </c>
      <c r="AA69">
        <v>0</v>
      </c>
      <c r="AB69">
        <v>20</v>
      </c>
      <c r="AC69">
        <v>25</v>
      </c>
      <c r="AD69">
        <v>2.15</v>
      </c>
      <c r="AE69">
        <v>100</v>
      </c>
      <c r="AF69">
        <v>0</v>
      </c>
      <c r="AG69">
        <v>6.73</v>
      </c>
      <c r="AH69">
        <v>0</v>
      </c>
      <c r="AI69">
        <v>0</v>
      </c>
      <c r="AJ69">
        <v>53.59</v>
      </c>
      <c r="AK69">
        <v>0</v>
      </c>
      <c r="AL69">
        <v>5.77</v>
      </c>
      <c r="AM69">
        <v>18.28</v>
      </c>
      <c r="AN69">
        <v>4.8099999999999996</v>
      </c>
      <c r="AO69">
        <v>0</v>
      </c>
      <c r="AP69">
        <v>0</v>
      </c>
      <c r="AQ69">
        <v>11.54</v>
      </c>
      <c r="AR69">
        <v>6.73</v>
      </c>
      <c r="AS69">
        <v>0</v>
      </c>
      <c r="AT69">
        <v>100</v>
      </c>
      <c r="AU69">
        <v>8.18</v>
      </c>
      <c r="AV69">
        <v>72.150000000000006</v>
      </c>
      <c r="AW69">
        <v>0</v>
      </c>
      <c r="AX69">
        <v>0</v>
      </c>
      <c r="AY69">
        <v>72.150000000000006</v>
      </c>
      <c r="AZ69">
        <v>0</v>
      </c>
      <c r="BA69">
        <v>1.74</v>
      </c>
      <c r="BB69">
        <v>0</v>
      </c>
      <c r="BC69">
        <v>0</v>
      </c>
      <c r="BD69">
        <v>0</v>
      </c>
      <c r="BE69">
        <v>0</v>
      </c>
    </row>
    <row r="70" spans="7:57">
      <c r="G70" t="s">
        <v>112</v>
      </c>
      <c r="H70" s="73">
        <v>144.83000000000001</v>
      </c>
      <c r="I70" s="46">
        <v>0</v>
      </c>
      <c r="J70" s="46">
        <v>1.74</v>
      </c>
      <c r="K70" s="46">
        <v>62.04</v>
      </c>
      <c r="L70" s="46">
        <v>9.27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7.7</v>
      </c>
      <c r="X70">
        <v>0.53</v>
      </c>
      <c r="Y70">
        <v>158.47999999999999</v>
      </c>
      <c r="Z70">
        <v>0</v>
      </c>
      <c r="AA70">
        <v>0</v>
      </c>
      <c r="AB70">
        <v>20</v>
      </c>
      <c r="AC70">
        <v>25</v>
      </c>
      <c r="AD70">
        <v>1.57</v>
      </c>
      <c r="AE70">
        <v>100</v>
      </c>
      <c r="AF70">
        <v>0</v>
      </c>
      <c r="AG70">
        <v>6.73</v>
      </c>
      <c r="AH70">
        <v>0</v>
      </c>
      <c r="AI70">
        <v>0</v>
      </c>
      <c r="AJ70">
        <v>53.59</v>
      </c>
      <c r="AK70">
        <v>0</v>
      </c>
      <c r="AL70">
        <v>5.77</v>
      </c>
      <c r="AM70">
        <v>18.28</v>
      </c>
      <c r="AN70">
        <v>4.8099999999999996</v>
      </c>
      <c r="AO70">
        <v>0</v>
      </c>
      <c r="AP70">
        <v>0</v>
      </c>
      <c r="AQ70">
        <v>11.54</v>
      </c>
      <c r="AR70">
        <v>6.73</v>
      </c>
      <c r="AS70">
        <v>0</v>
      </c>
      <c r="AT70">
        <v>100</v>
      </c>
      <c r="AU70">
        <v>8.18</v>
      </c>
      <c r="AV70">
        <v>72.150000000000006</v>
      </c>
      <c r="AW70">
        <v>0</v>
      </c>
      <c r="AX70">
        <v>0</v>
      </c>
      <c r="AY70">
        <v>72.150000000000006</v>
      </c>
      <c r="AZ70">
        <v>0</v>
      </c>
      <c r="BA70">
        <v>1.74</v>
      </c>
      <c r="BB70">
        <v>0</v>
      </c>
      <c r="BC70">
        <v>0</v>
      </c>
      <c r="BD70">
        <v>0</v>
      </c>
      <c r="BE70">
        <v>0</v>
      </c>
    </row>
    <row r="71" spans="7:57">
      <c r="G71" t="s">
        <v>113</v>
      </c>
      <c r="H71" s="73">
        <v>327.61</v>
      </c>
      <c r="I71" s="46">
        <v>18.28</v>
      </c>
      <c r="J71" s="46">
        <v>121.9</v>
      </c>
      <c r="K71" s="46">
        <v>62.04</v>
      </c>
      <c r="L71" s="46">
        <v>8.94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7.7</v>
      </c>
      <c r="X71">
        <v>0.53</v>
      </c>
      <c r="Y71">
        <v>158.47999999999999</v>
      </c>
      <c r="Z71">
        <v>0</v>
      </c>
      <c r="AA71">
        <v>0</v>
      </c>
      <c r="AB71">
        <v>20</v>
      </c>
      <c r="AC71">
        <v>25</v>
      </c>
      <c r="AD71">
        <v>1.24</v>
      </c>
      <c r="AE71">
        <v>100</v>
      </c>
      <c r="AF71">
        <v>0</v>
      </c>
      <c r="AG71">
        <v>6.73</v>
      </c>
      <c r="AH71">
        <v>120.25</v>
      </c>
      <c r="AI71">
        <v>24.05</v>
      </c>
      <c r="AJ71">
        <v>53.59</v>
      </c>
      <c r="AK71">
        <v>62.53</v>
      </c>
      <c r="AL71">
        <v>5.77</v>
      </c>
      <c r="AM71">
        <v>18.28</v>
      </c>
      <c r="AN71">
        <v>4.8099999999999996</v>
      </c>
      <c r="AO71">
        <v>0</v>
      </c>
      <c r="AP71">
        <v>0</v>
      </c>
      <c r="AQ71">
        <v>11.54</v>
      </c>
      <c r="AR71">
        <v>6.73</v>
      </c>
      <c r="AS71">
        <v>0</v>
      </c>
      <c r="AT71">
        <v>100</v>
      </c>
      <c r="AU71">
        <v>8.18</v>
      </c>
      <c r="AV71">
        <v>72.150000000000006</v>
      </c>
      <c r="AW71">
        <v>18.28</v>
      </c>
      <c r="AX71">
        <v>0</v>
      </c>
      <c r="AY71">
        <v>72.150000000000006</v>
      </c>
      <c r="AZ71">
        <v>96.2</v>
      </c>
      <c r="BA71">
        <v>1.65</v>
      </c>
      <c r="BB71">
        <v>0</v>
      </c>
      <c r="BC71">
        <v>0</v>
      </c>
      <c r="BD71">
        <v>0</v>
      </c>
      <c r="BE71">
        <v>0</v>
      </c>
    </row>
    <row r="72" spans="7:57">
      <c r="G72" t="s">
        <v>114</v>
      </c>
      <c r="H72" s="73">
        <v>327.61</v>
      </c>
      <c r="I72" s="46">
        <v>18.28</v>
      </c>
      <c r="J72" s="46">
        <v>121.9</v>
      </c>
      <c r="K72" s="46">
        <v>62.04</v>
      </c>
      <c r="L72" s="46">
        <v>8.5400000000000009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7.7</v>
      </c>
      <c r="X72">
        <v>0.53</v>
      </c>
      <c r="Y72">
        <v>158.47999999999999</v>
      </c>
      <c r="Z72">
        <v>0</v>
      </c>
      <c r="AA72">
        <v>0</v>
      </c>
      <c r="AB72">
        <v>20</v>
      </c>
      <c r="AC72">
        <v>25</v>
      </c>
      <c r="AD72">
        <v>0.84</v>
      </c>
      <c r="AE72">
        <v>100</v>
      </c>
      <c r="AF72">
        <v>0</v>
      </c>
      <c r="AG72">
        <v>6.73</v>
      </c>
      <c r="AH72">
        <v>120.25</v>
      </c>
      <c r="AI72">
        <v>24.05</v>
      </c>
      <c r="AJ72">
        <v>53.59</v>
      </c>
      <c r="AK72">
        <v>62.53</v>
      </c>
      <c r="AL72">
        <v>5.77</v>
      </c>
      <c r="AM72">
        <v>18.28</v>
      </c>
      <c r="AN72">
        <v>4.8099999999999996</v>
      </c>
      <c r="AO72">
        <v>0</v>
      </c>
      <c r="AP72">
        <v>0</v>
      </c>
      <c r="AQ72">
        <v>11.54</v>
      </c>
      <c r="AR72">
        <v>6.73</v>
      </c>
      <c r="AS72">
        <v>0</v>
      </c>
      <c r="AT72">
        <v>100</v>
      </c>
      <c r="AU72">
        <v>8.18</v>
      </c>
      <c r="AV72">
        <v>72.150000000000006</v>
      </c>
      <c r="AW72">
        <v>18.28</v>
      </c>
      <c r="AX72">
        <v>0</v>
      </c>
      <c r="AY72">
        <v>72.150000000000006</v>
      </c>
      <c r="AZ72">
        <v>96.2</v>
      </c>
      <c r="BA72">
        <v>1.65</v>
      </c>
      <c r="BB72">
        <v>0</v>
      </c>
      <c r="BC72">
        <v>0</v>
      </c>
      <c r="BD72">
        <v>0</v>
      </c>
      <c r="BE72">
        <v>0</v>
      </c>
    </row>
    <row r="73" spans="7:57">
      <c r="G73" t="s">
        <v>115</v>
      </c>
      <c r="H73" s="73">
        <v>327.61</v>
      </c>
      <c r="I73" s="46">
        <v>18.28</v>
      </c>
      <c r="J73" s="46">
        <v>121.9</v>
      </c>
      <c r="K73" s="46">
        <v>62.04</v>
      </c>
      <c r="L73" s="46">
        <v>8.17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7.7</v>
      </c>
      <c r="X73">
        <v>0.53</v>
      </c>
      <c r="Y73">
        <v>158.47999999999999</v>
      </c>
      <c r="Z73">
        <v>0</v>
      </c>
      <c r="AA73">
        <v>0</v>
      </c>
      <c r="AB73">
        <v>20</v>
      </c>
      <c r="AC73">
        <v>25</v>
      </c>
      <c r="AD73">
        <v>0.47</v>
      </c>
      <c r="AE73">
        <v>100</v>
      </c>
      <c r="AF73">
        <v>0</v>
      </c>
      <c r="AG73">
        <v>6.73</v>
      </c>
      <c r="AH73">
        <v>120.25</v>
      </c>
      <c r="AI73">
        <v>24.05</v>
      </c>
      <c r="AJ73">
        <v>53.59</v>
      </c>
      <c r="AK73">
        <v>62.53</v>
      </c>
      <c r="AL73">
        <v>5.77</v>
      </c>
      <c r="AM73">
        <v>18.28</v>
      </c>
      <c r="AN73">
        <v>4.8099999999999996</v>
      </c>
      <c r="AO73">
        <v>0</v>
      </c>
      <c r="AP73">
        <v>0</v>
      </c>
      <c r="AQ73">
        <v>11.54</v>
      </c>
      <c r="AR73">
        <v>6.73</v>
      </c>
      <c r="AS73">
        <v>0</v>
      </c>
      <c r="AT73">
        <v>100</v>
      </c>
      <c r="AU73">
        <v>8.18</v>
      </c>
      <c r="AV73">
        <v>72.150000000000006</v>
      </c>
      <c r="AW73">
        <v>18.28</v>
      </c>
      <c r="AX73">
        <v>0</v>
      </c>
      <c r="AY73">
        <v>72.150000000000006</v>
      </c>
      <c r="AZ73">
        <v>96.2</v>
      </c>
      <c r="BA73">
        <v>1.65</v>
      </c>
      <c r="BB73">
        <v>0</v>
      </c>
      <c r="BC73">
        <v>0</v>
      </c>
      <c r="BD73">
        <v>0</v>
      </c>
      <c r="BE73">
        <v>0</v>
      </c>
    </row>
    <row r="74" spans="7:57">
      <c r="G74" t="s">
        <v>116</v>
      </c>
      <c r="H74" s="73">
        <v>327.61</v>
      </c>
      <c r="I74" s="46">
        <v>48.1</v>
      </c>
      <c r="J74" s="46">
        <v>121.9</v>
      </c>
      <c r="K74" s="46">
        <v>62.04</v>
      </c>
      <c r="L74" s="46">
        <v>7.98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7.7</v>
      </c>
      <c r="X74">
        <v>0.53</v>
      </c>
      <c r="Y74">
        <v>158.47999999999999</v>
      </c>
      <c r="Z74">
        <v>0</v>
      </c>
      <c r="AA74">
        <v>0</v>
      </c>
      <c r="AB74">
        <v>20</v>
      </c>
      <c r="AC74">
        <v>25</v>
      </c>
      <c r="AD74">
        <v>0.28000000000000003</v>
      </c>
      <c r="AE74">
        <v>100</v>
      </c>
      <c r="AF74">
        <v>0</v>
      </c>
      <c r="AG74">
        <v>6.73</v>
      </c>
      <c r="AH74">
        <v>120.25</v>
      </c>
      <c r="AI74">
        <v>24.05</v>
      </c>
      <c r="AJ74">
        <v>53.59</v>
      </c>
      <c r="AK74">
        <v>62.53</v>
      </c>
      <c r="AL74">
        <v>5.77</v>
      </c>
      <c r="AM74">
        <v>18.28</v>
      </c>
      <c r="AN74">
        <v>4.8099999999999996</v>
      </c>
      <c r="AO74">
        <v>0</v>
      </c>
      <c r="AP74">
        <v>0</v>
      </c>
      <c r="AQ74">
        <v>11.54</v>
      </c>
      <c r="AR74">
        <v>6.73</v>
      </c>
      <c r="AS74">
        <v>0</v>
      </c>
      <c r="AT74">
        <v>100</v>
      </c>
      <c r="AU74">
        <v>8.18</v>
      </c>
      <c r="AV74">
        <v>72.150000000000006</v>
      </c>
      <c r="AW74">
        <v>48.1</v>
      </c>
      <c r="AX74">
        <v>0</v>
      </c>
      <c r="AY74">
        <v>72.150000000000006</v>
      </c>
      <c r="AZ74">
        <v>96.2</v>
      </c>
      <c r="BA74">
        <v>1.65</v>
      </c>
      <c r="BB74">
        <v>0</v>
      </c>
      <c r="BC74">
        <v>0</v>
      </c>
      <c r="BD74">
        <v>0</v>
      </c>
      <c r="BE74">
        <v>0</v>
      </c>
    </row>
    <row r="75" spans="7:57">
      <c r="G75" t="s">
        <v>117</v>
      </c>
      <c r="H75" s="73">
        <v>382.44000000000005</v>
      </c>
      <c r="I75" s="46">
        <v>48.1</v>
      </c>
      <c r="J75" s="46">
        <v>112.28</v>
      </c>
      <c r="K75" s="46">
        <v>62.04</v>
      </c>
      <c r="L75" s="46">
        <v>7.83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7.7</v>
      </c>
      <c r="X75">
        <v>0.53</v>
      </c>
      <c r="Y75">
        <v>158.47999999999999</v>
      </c>
      <c r="Z75">
        <v>55</v>
      </c>
      <c r="AA75">
        <v>25</v>
      </c>
      <c r="AB75">
        <v>20</v>
      </c>
      <c r="AC75">
        <v>25</v>
      </c>
      <c r="AD75">
        <v>0.13</v>
      </c>
      <c r="AE75">
        <v>100</v>
      </c>
      <c r="AF75">
        <v>54.83</v>
      </c>
      <c r="AG75">
        <v>6.73</v>
      </c>
      <c r="AH75">
        <v>120.25</v>
      </c>
      <c r="AI75">
        <v>14.43</v>
      </c>
      <c r="AJ75">
        <v>0</v>
      </c>
      <c r="AK75">
        <v>62.53</v>
      </c>
      <c r="AL75">
        <v>5.77</v>
      </c>
      <c r="AM75">
        <v>18.28</v>
      </c>
      <c r="AN75">
        <v>4.8099999999999996</v>
      </c>
      <c r="AO75">
        <v>0</v>
      </c>
      <c r="AP75">
        <v>0</v>
      </c>
      <c r="AQ75">
        <v>11.54</v>
      </c>
      <c r="AR75">
        <v>6.73</v>
      </c>
      <c r="AS75">
        <v>0</v>
      </c>
      <c r="AT75">
        <v>100</v>
      </c>
      <c r="AU75">
        <v>8.18</v>
      </c>
      <c r="AV75">
        <v>72.150000000000006</v>
      </c>
      <c r="AW75">
        <v>48.1</v>
      </c>
      <c r="AX75">
        <v>0</v>
      </c>
      <c r="AY75">
        <v>72.150000000000006</v>
      </c>
      <c r="AZ75">
        <v>96.2</v>
      </c>
      <c r="BA75">
        <v>1.65</v>
      </c>
      <c r="BB75">
        <v>0</v>
      </c>
      <c r="BC75">
        <v>0</v>
      </c>
      <c r="BD75">
        <v>0</v>
      </c>
      <c r="BE75">
        <v>0</v>
      </c>
    </row>
    <row r="76" spans="7:57">
      <c r="G76" t="s">
        <v>118</v>
      </c>
      <c r="H76" s="73">
        <v>384.37</v>
      </c>
      <c r="I76" s="46">
        <v>48.1</v>
      </c>
      <c r="J76" s="46">
        <v>112.28</v>
      </c>
      <c r="K76" s="46">
        <v>62.04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7.7</v>
      </c>
      <c r="X76">
        <v>0.53</v>
      </c>
      <c r="Y76">
        <v>158.47999999999999</v>
      </c>
      <c r="Z76">
        <v>55</v>
      </c>
      <c r="AA76">
        <v>25</v>
      </c>
      <c r="AB76">
        <v>20</v>
      </c>
      <c r="AC76">
        <v>25</v>
      </c>
      <c r="AD76">
        <v>0</v>
      </c>
      <c r="AE76">
        <v>100</v>
      </c>
      <c r="AF76">
        <v>56.76</v>
      </c>
      <c r="AG76">
        <v>6.73</v>
      </c>
      <c r="AH76">
        <v>120.25</v>
      </c>
      <c r="AI76">
        <v>14.43</v>
      </c>
      <c r="AJ76">
        <v>0</v>
      </c>
      <c r="AK76">
        <v>62.53</v>
      </c>
      <c r="AL76">
        <v>5.77</v>
      </c>
      <c r="AM76">
        <v>18.28</v>
      </c>
      <c r="AN76">
        <v>4.8099999999999996</v>
      </c>
      <c r="AO76">
        <v>0</v>
      </c>
      <c r="AP76">
        <v>0</v>
      </c>
      <c r="AQ76">
        <v>11.54</v>
      </c>
      <c r="AR76">
        <v>6.73</v>
      </c>
      <c r="AS76">
        <v>0</v>
      </c>
      <c r="AT76">
        <v>100</v>
      </c>
      <c r="AU76">
        <v>8.18</v>
      </c>
      <c r="AV76">
        <v>72.150000000000006</v>
      </c>
      <c r="AW76">
        <v>48.1</v>
      </c>
      <c r="AX76">
        <v>0</v>
      </c>
      <c r="AY76">
        <v>72.150000000000006</v>
      </c>
      <c r="AZ76">
        <v>96.2</v>
      </c>
      <c r="BA76">
        <v>1.65</v>
      </c>
      <c r="BB76">
        <v>0</v>
      </c>
      <c r="BC76">
        <v>0</v>
      </c>
      <c r="BD76">
        <v>0</v>
      </c>
      <c r="BE76">
        <v>0</v>
      </c>
    </row>
    <row r="77" spans="7:57">
      <c r="G77" t="s">
        <v>119</v>
      </c>
      <c r="H77" s="73">
        <v>386.28999999999996</v>
      </c>
      <c r="I77" s="46">
        <v>26.94</v>
      </c>
      <c r="J77" s="46">
        <v>112.28</v>
      </c>
      <c r="K77" s="46">
        <v>62.04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7.7</v>
      </c>
      <c r="X77">
        <v>0.53</v>
      </c>
      <c r="Y77">
        <v>158.47999999999999</v>
      </c>
      <c r="Z77">
        <v>55</v>
      </c>
      <c r="AA77">
        <v>25</v>
      </c>
      <c r="AB77">
        <v>20</v>
      </c>
      <c r="AC77">
        <v>25</v>
      </c>
      <c r="AD77">
        <v>0</v>
      </c>
      <c r="AE77">
        <v>100</v>
      </c>
      <c r="AF77">
        <v>58.68</v>
      </c>
      <c r="AG77">
        <v>6.73</v>
      </c>
      <c r="AH77">
        <v>120.25</v>
      </c>
      <c r="AI77">
        <v>14.43</v>
      </c>
      <c r="AJ77">
        <v>0</v>
      </c>
      <c r="AK77">
        <v>62.53</v>
      </c>
      <c r="AL77">
        <v>5.77</v>
      </c>
      <c r="AM77">
        <v>18.28</v>
      </c>
      <c r="AN77">
        <v>4.8099999999999996</v>
      </c>
      <c r="AO77">
        <v>0</v>
      </c>
      <c r="AP77">
        <v>0</v>
      </c>
      <c r="AQ77">
        <v>11.54</v>
      </c>
      <c r="AR77">
        <v>6.73</v>
      </c>
      <c r="AS77">
        <v>0</v>
      </c>
      <c r="AT77">
        <v>100</v>
      </c>
      <c r="AU77">
        <v>8.18</v>
      </c>
      <c r="AV77">
        <v>72.150000000000006</v>
      </c>
      <c r="AW77">
        <v>26.94</v>
      </c>
      <c r="AX77">
        <v>0</v>
      </c>
      <c r="AY77">
        <v>72.150000000000006</v>
      </c>
      <c r="AZ77">
        <v>96.2</v>
      </c>
      <c r="BA77">
        <v>1.65</v>
      </c>
      <c r="BB77">
        <v>0</v>
      </c>
      <c r="BC77">
        <v>0</v>
      </c>
      <c r="BD77">
        <v>0</v>
      </c>
      <c r="BE77">
        <v>0</v>
      </c>
    </row>
    <row r="78" spans="7:57">
      <c r="G78" t="s">
        <v>120</v>
      </c>
      <c r="H78" s="73">
        <v>392.06000000000006</v>
      </c>
      <c r="I78" s="46">
        <v>18.28</v>
      </c>
      <c r="J78" s="46">
        <v>112.28</v>
      </c>
      <c r="K78" s="46">
        <v>62.04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7.7</v>
      </c>
      <c r="X78">
        <v>0.53</v>
      </c>
      <c r="Y78">
        <v>158.47999999999999</v>
      </c>
      <c r="Z78">
        <v>55</v>
      </c>
      <c r="AA78">
        <v>25</v>
      </c>
      <c r="AB78">
        <v>20</v>
      </c>
      <c r="AC78">
        <v>25</v>
      </c>
      <c r="AD78">
        <v>0</v>
      </c>
      <c r="AE78">
        <v>100</v>
      </c>
      <c r="AF78">
        <v>64.45</v>
      </c>
      <c r="AG78">
        <v>6.73</v>
      </c>
      <c r="AH78">
        <v>120.25</v>
      </c>
      <c r="AI78">
        <v>14.43</v>
      </c>
      <c r="AJ78">
        <v>0</v>
      </c>
      <c r="AK78">
        <v>62.53</v>
      </c>
      <c r="AL78">
        <v>5.77</v>
      </c>
      <c r="AM78">
        <v>18.28</v>
      </c>
      <c r="AN78">
        <v>4.8099999999999996</v>
      </c>
      <c r="AO78">
        <v>0</v>
      </c>
      <c r="AP78">
        <v>0</v>
      </c>
      <c r="AQ78">
        <v>11.54</v>
      </c>
      <c r="AR78">
        <v>6.73</v>
      </c>
      <c r="AS78">
        <v>0</v>
      </c>
      <c r="AT78">
        <v>100</v>
      </c>
      <c r="AU78">
        <v>8.18</v>
      </c>
      <c r="AV78">
        <v>72.150000000000006</v>
      </c>
      <c r="AW78">
        <v>18.28</v>
      </c>
      <c r="AX78">
        <v>0</v>
      </c>
      <c r="AY78">
        <v>72.150000000000006</v>
      </c>
      <c r="AZ78">
        <v>96.2</v>
      </c>
      <c r="BA78">
        <v>1.65</v>
      </c>
      <c r="BB78">
        <v>0</v>
      </c>
      <c r="BC78">
        <v>0</v>
      </c>
      <c r="BD78">
        <v>0</v>
      </c>
      <c r="BE78">
        <v>0</v>
      </c>
    </row>
    <row r="79" spans="7:57">
      <c r="G79" t="s">
        <v>121</v>
      </c>
      <c r="H79" s="73">
        <v>394.09000000000003</v>
      </c>
      <c r="I79" s="46">
        <v>18.28</v>
      </c>
      <c r="J79" s="46">
        <v>112.36999999999999</v>
      </c>
      <c r="K79" s="46">
        <v>62.04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7.7</v>
      </c>
      <c r="X79">
        <v>0.63</v>
      </c>
      <c r="Y79">
        <v>158.47999999999999</v>
      </c>
      <c r="Z79">
        <v>55</v>
      </c>
      <c r="AA79">
        <v>25</v>
      </c>
      <c r="AB79">
        <v>20</v>
      </c>
      <c r="AC79">
        <v>25</v>
      </c>
      <c r="AD79">
        <v>0</v>
      </c>
      <c r="AE79">
        <v>100</v>
      </c>
      <c r="AF79">
        <v>66.38</v>
      </c>
      <c r="AG79">
        <v>6.73</v>
      </c>
      <c r="AH79">
        <v>120.25</v>
      </c>
      <c r="AI79">
        <v>14.43</v>
      </c>
      <c r="AJ79">
        <v>0</v>
      </c>
      <c r="AK79">
        <v>62.53</v>
      </c>
      <c r="AL79">
        <v>5.77</v>
      </c>
      <c r="AM79">
        <v>18.28</v>
      </c>
      <c r="AN79">
        <v>4.8099999999999996</v>
      </c>
      <c r="AO79">
        <v>0</v>
      </c>
      <c r="AP79">
        <v>0</v>
      </c>
      <c r="AQ79">
        <v>11.54</v>
      </c>
      <c r="AR79">
        <v>6.73</v>
      </c>
      <c r="AS79">
        <v>0</v>
      </c>
      <c r="AT79">
        <v>100</v>
      </c>
      <c r="AU79">
        <v>8.18</v>
      </c>
      <c r="AV79">
        <v>72.150000000000006</v>
      </c>
      <c r="AW79">
        <v>18.28</v>
      </c>
      <c r="AX79">
        <v>0</v>
      </c>
      <c r="AY79">
        <v>72.150000000000006</v>
      </c>
      <c r="AZ79">
        <v>96.2</v>
      </c>
      <c r="BA79">
        <v>1.74</v>
      </c>
      <c r="BB79">
        <v>0</v>
      </c>
      <c r="BC79">
        <v>0</v>
      </c>
      <c r="BD79">
        <v>0</v>
      </c>
      <c r="BE79">
        <v>0</v>
      </c>
    </row>
    <row r="80" spans="7:57">
      <c r="G80" t="s">
        <v>122</v>
      </c>
      <c r="H80" s="73">
        <v>396.97</v>
      </c>
      <c r="I80" s="46">
        <v>18.28</v>
      </c>
      <c r="J80" s="46">
        <v>112.36999999999999</v>
      </c>
      <c r="K80" s="46">
        <v>62.04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7.7</v>
      </c>
      <c r="X80">
        <v>0.63</v>
      </c>
      <c r="Y80">
        <v>158.47999999999999</v>
      </c>
      <c r="Z80">
        <v>55</v>
      </c>
      <c r="AA80">
        <v>25</v>
      </c>
      <c r="AB80">
        <v>20</v>
      </c>
      <c r="AC80">
        <v>25</v>
      </c>
      <c r="AD80">
        <v>0</v>
      </c>
      <c r="AE80">
        <v>100</v>
      </c>
      <c r="AF80">
        <v>69.260000000000005</v>
      </c>
      <c r="AG80">
        <v>6.73</v>
      </c>
      <c r="AH80">
        <v>120.25</v>
      </c>
      <c r="AI80">
        <v>14.43</v>
      </c>
      <c r="AJ80">
        <v>0</v>
      </c>
      <c r="AK80">
        <v>62.53</v>
      </c>
      <c r="AL80">
        <v>5.77</v>
      </c>
      <c r="AM80">
        <v>18.28</v>
      </c>
      <c r="AN80">
        <v>4.8099999999999996</v>
      </c>
      <c r="AO80">
        <v>0</v>
      </c>
      <c r="AP80">
        <v>0</v>
      </c>
      <c r="AQ80">
        <v>11.54</v>
      </c>
      <c r="AR80">
        <v>6.73</v>
      </c>
      <c r="AS80">
        <v>0</v>
      </c>
      <c r="AT80">
        <v>100</v>
      </c>
      <c r="AU80">
        <v>8.18</v>
      </c>
      <c r="AV80">
        <v>72.150000000000006</v>
      </c>
      <c r="AW80">
        <v>18.28</v>
      </c>
      <c r="AX80">
        <v>0</v>
      </c>
      <c r="AY80">
        <v>72.150000000000006</v>
      </c>
      <c r="AZ80">
        <v>96.2</v>
      </c>
      <c r="BA80">
        <v>1.74</v>
      </c>
      <c r="BB80">
        <v>0</v>
      </c>
      <c r="BC80">
        <v>0</v>
      </c>
      <c r="BD80">
        <v>0</v>
      </c>
      <c r="BE80">
        <v>0</v>
      </c>
    </row>
    <row r="81" spans="7:57">
      <c r="G81" t="s">
        <v>123</v>
      </c>
      <c r="H81" s="73">
        <v>360.41999999999996</v>
      </c>
      <c r="I81" s="46">
        <v>18.28</v>
      </c>
      <c r="J81" s="46">
        <v>112.36999999999999</v>
      </c>
      <c r="K81" s="46">
        <v>62.04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7.7</v>
      </c>
      <c r="X81">
        <v>0.63</v>
      </c>
      <c r="Y81">
        <v>158.47999999999999</v>
      </c>
      <c r="Z81">
        <v>55</v>
      </c>
      <c r="AA81">
        <v>25</v>
      </c>
      <c r="AB81">
        <v>20</v>
      </c>
      <c r="AC81">
        <v>25</v>
      </c>
      <c r="AD81">
        <v>0</v>
      </c>
      <c r="AE81">
        <v>100</v>
      </c>
      <c r="AF81">
        <v>32.71</v>
      </c>
      <c r="AG81">
        <v>6.73</v>
      </c>
      <c r="AH81">
        <v>120.25</v>
      </c>
      <c r="AI81">
        <v>14.43</v>
      </c>
      <c r="AJ81">
        <v>0</v>
      </c>
      <c r="AK81">
        <v>62.53</v>
      </c>
      <c r="AL81">
        <v>5.77</v>
      </c>
      <c r="AM81">
        <v>18.28</v>
      </c>
      <c r="AN81">
        <v>4.8099999999999996</v>
      </c>
      <c r="AO81">
        <v>0</v>
      </c>
      <c r="AP81">
        <v>0</v>
      </c>
      <c r="AQ81">
        <v>11.54</v>
      </c>
      <c r="AR81">
        <v>6.73</v>
      </c>
      <c r="AS81">
        <v>0</v>
      </c>
      <c r="AT81">
        <v>100</v>
      </c>
      <c r="AU81">
        <v>8.18</v>
      </c>
      <c r="AV81">
        <v>72.150000000000006</v>
      </c>
      <c r="AW81">
        <v>18.28</v>
      </c>
      <c r="AX81">
        <v>0</v>
      </c>
      <c r="AY81">
        <v>72.150000000000006</v>
      </c>
      <c r="AZ81">
        <v>96.2</v>
      </c>
      <c r="BA81">
        <v>1.74</v>
      </c>
      <c r="BB81">
        <v>0</v>
      </c>
      <c r="BC81">
        <v>0</v>
      </c>
      <c r="BD81">
        <v>0</v>
      </c>
      <c r="BE81">
        <v>0</v>
      </c>
    </row>
    <row r="82" spans="7:57">
      <c r="G82" t="s">
        <v>124</v>
      </c>
      <c r="H82" s="73">
        <v>362.34000000000003</v>
      </c>
      <c r="I82" s="46">
        <v>18.28</v>
      </c>
      <c r="J82" s="46">
        <v>112.36999999999999</v>
      </c>
      <c r="K82" s="46">
        <v>62.04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7.7</v>
      </c>
      <c r="X82">
        <v>0.63</v>
      </c>
      <c r="Y82">
        <v>158.47999999999999</v>
      </c>
      <c r="Z82">
        <v>55</v>
      </c>
      <c r="AA82">
        <v>25</v>
      </c>
      <c r="AB82">
        <v>20</v>
      </c>
      <c r="AC82">
        <v>25</v>
      </c>
      <c r="AD82">
        <v>0</v>
      </c>
      <c r="AE82">
        <v>100</v>
      </c>
      <c r="AF82">
        <v>34.630000000000003</v>
      </c>
      <c r="AG82">
        <v>6.73</v>
      </c>
      <c r="AH82">
        <v>120.25</v>
      </c>
      <c r="AI82">
        <v>14.43</v>
      </c>
      <c r="AJ82">
        <v>0</v>
      </c>
      <c r="AK82">
        <v>62.53</v>
      </c>
      <c r="AL82">
        <v>5.77</v>
      </c>
      <c r="AM82">
        <v>18.28</v>
      </c>
      <c r="AN82">
        <v>4.8099999999999996</v>
      </c>
      <c r="AO82">
        <v>0</v>
      </c>
      <c r="AP82">
        <v>0</v>
      </c>
      <c r="AQ82">
        <v>11.54</v>
      </c>
      <c r="AR82">
        <v>6.73</v>
      </c>
      <c r="AS82">
        <v>0</v>
      </c>
      <c r="AT82">
        <v>100</v>
      </c>
      <c r="AU82">
        <v>8.18</v>
      </c>
      <c r="AV82">
        <v>72.150000000000006</v>
      </c>
      <c r="AW82">
        <v>18.28</v>
      </c>
      <c r="AX82">
        <v>0</v>
      </c>
      <c r="AY82">
        <v>72.150000000000006</v>
      </c>
      <c r="AZ82">
        <v>96.2</v>
      </c>
      <c r="BA82">
        <v>1.74</v>
      </c>
      <c r="BB82">
        <v>0</v>
      </c>
      <c r="BC82">
        <v>0</v>
      </c>
      <c r="BD82">
        <v>0</v>
      </c>
      <c r="BE82">
        <v>0</v>
      </c>
    </row>
    <row r="83" spans="7:57">
      <c r="G83" t="s">
        <v>125</v>
      </c>
      <c r="H83" s="73">
        <v>265.18</v>
      </c>
      <c r="I83" s="46">
        <v>0</v>
      </c>
      <c r="J83" s="46">
        <v>1.74</v>
      </c>
      <c r="K83" s="46">
        <v>62.04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7.7</v>
      </c>
      <c r="X83">
        <v>0.63</v>
      </c>
      <c r="Y83">
        <v>158.47999999999999</v>
      </c>
      <c r="Z83">
        <v>55</v>
      </c>
      <c r="AA83">
        <v>25</v>
      </c>
      <c r="AB83">
        <v>20</v>
      </c>
      <c r="AC83">
        <v>25</v>
      </c>
      <c r="AD83">
        <v>0</v>
      </c>
      <c r="AE83">
        <v>100</v>
      </c>
      <c r="AF83">
        <v>0</v>
      </c>
      <c r="AG83">
        <v>6.73</v>
      </c>
      <c r="AH83">
        <v>120.25</v>
      </c>
      <c r="AI83">
        <v>0</v>
      </c>
      <c r="AJ83">
        <v>0</v>
      </c>
      <c r="AK83">
        <v>0</v>
      </c>
      <c r="AL83">
        <v>5.77</v>
      </c>
      <c r="AM83">
        <v>18.28</v>
      </c>
      <c r="AN83">
        <v>4.8099999999999996</v>
      </c>
      <c r="AO83">
        <v>0</v>
      </c>
      <c r="AP83">
        <v>0</v>
      </c>
      <c r="AQ83">
        <v>11.54</v>
      </c>
      <c r="AR83">
        <v>6.73</v>
      </c>
      <c r="AS83">
        <v>0</v>
      </c>
      <c r="AT83">
        <v>0</v>
      </c>
      <c r="AU83">
        <v>8.18</v>
      </c>
      <c r="AV83">
        <v>72.150000000000006</v>
      </c>
      <c r="AW83">
        <v>0</v>
      </c>
      <c r="AX83">
        <v>0</v>
      </c>
      <c r="AY83">
        <v>72.150000000000006</v>
      </c>
      <c r="AZ83">
        <v>0</v>
      </c>
      <c r="BA83">
        <v>1.74</v>
      </c>
      <c r="BB83">
        <v>0</v>
      </c>
      <c r="BC83">
        <v>0</v>
      </c>
      <c r="BD83">
        <v>0</v>
      </c>
      <c r="BE83">
        <v>0</v>
      </c>
    </row>
    <row r="84" spans="7:57">
      <c r="G84" t="s">
        <v>126</v>
      </c>
      <c r="H84" s="73">
        <v>265.18</v>
      </c>
      <c r="I84" s="46">
        <v>0</v>
      </c>
      <c r="J84" s="46">
        <v>1.74</v>
      </c>
      <c r="K84" s="46">
        <v>62.04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7.7</v>
      </c>
      <c r="X84">
        <v>0.63</v>
      </c>
      <c r="Y84">
        <v>158.47999999999999</v>
      </c>
      <c r="Z84">
        <v>55</v>
      </c>
      <c r="AA84">
        <v>25</v>
      </c>
      <c r="AB84">
        <v>20</v>
      </c>
      <c r="AC84">
        <v>25</v>
      </c>
      <c r="AD84">
        <v>0</v>
      </c>
      <c r="AE84">
        <v>100</v>
      </c>
      <c r="AF84">
        <v>0</v>
      </c>
      <c r="AG84">
        <v>6.73</v>
      </c>
      <c r="AH84">
        <v>120.25</v>
      </c>
      <c r="AI84">
        <v>0</v>
      </c>
      <c r="AJ84">
        <v>0</v>
      </c>
      <c r="AK84">
        <v>0</v>
      </c>
      <c r="AL84">
        <v>5.77</v>
      </c>
      <c r="AM84">
        <v>18.28</v>
      </c>
      <c r="AN84">
        <v>4.8099999999999996</v>
      </c>
      <c r="AO84">
        <v>0</v>
      </c>
      <c r="AP84">
        <v>0</v>
      </c>
      <c r="AQ84">
        <v>11.54</v>
      </c>
      <c r="AR84">
        <v>6.73</v>
      </c>
      <c r="AS84">
        <v>0</v>
      </c>
      <c r="AT84">
        <v>0</v>
      </c>
      <c r="AU84">
        <v>8.18</v>
      </c>
      <c r="AV84">
        <v>72.150000000000006</v>
      </c>
      <c r="AW84">
        <v>0</v>
      </c>
      <c r="AX84">
        <v>0</v>
      </c>
      <c r="AY84">
        <v>72.150000000000006</v>
      </c>
      <c r="AZ84">
        <v>0</v>
      </c>
      <c r="BA84">
        <v>1.74</v>
      </c>
      <c r="BB84">
        <v>0</v>
      </c>
      <c r="BC84">
        <v>0</v>
      </c>
      <c r="BD84">
        <v>0</v>
      </c>
      <c r="BE84">
        <v>0</v>
      </c>
    </row>
    <row r="85" spans="7:57">
      <c r="G85" t="s">
        <v>127</v>
      </c>
      <c r="H85" s="73">
        <v>144.93</v>
      </c>
      <c r="I85" s="46">
        <v>0</v>
      </c>
      <c r="J85" s="46">
        <v>1.74</v>
      </c>
      <c r="K85" s="46">
        <v>62.04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7.7</v>
      </c>
      <c r="X85">
        <v>0.63</v>
      </c>
      <c r="Y85">
        <v>158.47999999999999</v>
      </c>
      <c r="Z85">
        <v>55</v>
      </c>
      <c r="AA85">
        <v>25</v>
      </c>
      <c r="AB85">
        <v>20</v>
      </c>
      <c r="AC85">
        <v>25</v>
      </c>
      <c r="AD85">
        <v>0</v>
      </c>
      <c r="AE85">
        <v>100</v>
      </c>
      <c r="AF85">
        <v>0</v>
      </c>
      <c r="AG85">
        <v>6.73</v>
      </c>
      <c r="AH85">
        <v>0</v>
      </c>
      <c r="AI85">
        <v>0</v>
      </c>
      <c r="AJ85">
        <v>0</v>
      </c>
      <c r="AK85">
        <v>0</v>
      </c>
      <c r="AL85">
        <v>5.77</v>
      </c>
      <c r="AM85">
        <v>18.28</v>
      </c>
      <c r="AN85">
        <v>4.8099999999999996</v>
      </c>
      <c r="AO85">
        <v>0</v>
      </c>
      <c r="AP85">
        <v>0</v>
      </c>
      <c r="AQ85">
        <v>11.54</v>
      </c>
      <c r="AR85">
        <v>6.73</v>
      </c>
      <c r="AS85">
        <v>0</v>
      </c>
      <c r="AT85">
        <v>0</v>
      </c>
      <c r="AU85">
        <v>8.18</v>
      </c>
      <c r="AV85">
        <v>72.150000000000006</v>
      </c>
      <c r="AW85">
        <v>0</v>
      </c>
      <c r="AX85">
        <v>0</v>
      </c>
      <c r="AY85">
        <v>72.150000000000006</v>
      </c>
      <c r="AZ85">
        <v>0</v>
      </c>
      <c r="BA85">
        <v>1.74</v>
      </c>
      <c r="BB85">
        <v>0</v>
      </c>
      <c r="BC85">
        <v>0</v>
      </c>
      <c r="BD85">
        <v>0</v>
      </c>
      <c r="BE85">
        <v>0</v>
      </c>
    </row>
    <row r="86" spans="7:57">
      <c r="G86" t="s">
        <v>128</v>
      </c>
      <c r="H86" s="73">
        <v>144.93</v>
      </c>
      <c r="I86" s="46">
        <v>0</v>
      </c>
      <c r="J86" s="46">
        <v>1.74</v>
      </c>
      <c r="K86" s="46">
        <v>62.04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7.7</v>
      </c>
      <c r="X86">
        <v>0.63</v>
      </c>
      <c r="Y86">
        <v>158.47999999999999</v>
      </c>
      <c r="Z86">
        <v>55</v>
      </c>
      <c r="AA86">
        <v>25</v>
      </c>
      <c r="AB86">
        <v>20</v>
      </c>
      <c r="AC86">
        <v>25</v>
      </c>
      <c r="AD86">
        <v>0</v>
      </c>
      <c r="AE86">
        <v>100</v>
      </c>
      <c r="AF86">
        <v>0</v>
      </c>
      <c r="AG86">
        <v>6.73</v>
      </c>
      <c r="AH86">
        <v>0</v>
      </c>
      <c r="AI86">
        <v>0</v>
      </c>
      <c r="AJ86">
        <v>0</v>
      </c>
      <c r="AK86">
        <v>0</v>
      </c>
      <c r="AL86">
        <v>5.77</v>
      </c>
      <c r="AM86">
        <v>18.28</v>
      </c>
      <c r="AN86">
        <v>4.8099999999999996</v>
      </c>
      <c r="AO86">
        <v>0</v>
      </c>
      <c r="AP86">
        <v>0</v>
      </c>
      <c r="AQ86">
        <v>11.54</v>
      </c>
      <c r="AR86">
        <v>6.73</v>
      </c>
      <c r="AS86">
        <v>0</v>
      </c>
      <c r="AT86">
        <v>0</v>
      </c>
      <c r="AU86">
        <v>8.18</v>
      </c>
      <c r="AV86">
        <v>72.150000000000006</v>
      </c>
      <c r="AW86">
        <v>0</v>
      </c>
      <c r="AX86">
        <v>0</v>
      </c>
      <c r="AY86">
        <v>72.150000000000006</v>
      </c>
      <c r="AZ86">
        <v>0</v>
      </c>
      <c r="BA86">
        <v>1.74</v>
      </c>
      <c r="BB86">
        <v>0</v>
      </c>
      <c r="BC86">
        <v>0</v>
      </c>
      <c r="BD86">
        <v>0</v>
      </c>
      <c r="BE86">
        <v>0</v>
      </c>
    </row>
    <row r="87" spans="7:57">
      <c r="G87" t="s">
        <v>129</v>
      </c>
      <c r="H87" s="73">
        <v>144.88</v>
      </c>
      <c r="I87" s="46">
        <v>0</v>
      </c>
      <c r="J87" s="46">
        <v>1.74</v>
      </c>
      <c r="K87" s="46">
        <v>62.04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7.7</v>
      </c>
      <c r="X87">
        <v>0.57999999999999996</v>
      </c>
      <c r="Y87">
        <v>158.47999999999999</v>
      </c>
      <c r="Z87">
        <v>55</v>
      </c>
      <c r="AA87">
        <v>25</v>
      </c>
      <c r="AB87">
        <v>20</v>
      </c>
      <c r="AC87">
        <v>25</v>
      </c>
      <c r="AD87">
        <v>0</v>
      </c>
      <c r="AE87">
        <v>100</v>
      </c>
      <c r="AF87">
        <v>0</v>
      </c>
      <c r="AG87">
        <v>6.73</v>
      </c>
      <c r="AH87">
        <v>0</v>
      </c>
      <c r="AI87">
        <v>0</v>
      </c>
      <c r="AJ87">
        <v>0</v>
      </c>
      <c r="AK87">
        <v>0</v>
      </c>
      <c r="AL87">
        <v>5.77</v>
      </c>
      <c r="AM87">
        <v>18.28</v>
      </c>
      <c r="AN87">
        <v>4.8099999999999996</v>
      </c>
      <c r="AO87">
        <v>0</v>
      </c>
      <c r="AP87">
        <v>0</v>
      </c>
      <c r="AQ87">
        <v>11.54</v>
      </c>
      <c r="AR87">
        <v>6.73</v>
      </c>
      <c r="AS87">
        <v>0</v>
      </c>
      <c r="AT87">
        <v>0</v>
      </c>
      <c r="AU87">
        <v>8.18</v>
      </c>
      <c r="AV87">
        <v>72.150000000000006</v>
      </c>
      <c r="AW87">
        <v>0</v>
      </c>
      <c r="AX87">
        <v>0</v>
      </c>
      <c r="AY87">
        <v>72.150000000000006</v>
      </c>
      <c r="AZ87">
        <v>0</v>
      </c>
      <c r="BA87">
        <v>1.74</v>
      </c>
      <c r="BB87">
        <v>0</v>
      </c>
      <c r="BC87">
        <v>0</v>
      </c>
      <c r="BD87">
        <v>0</v>
      </c>
      <c r="BE87">
        <v>0</v>
      </c>
    </row>
    <row r="88" spans="7:57">
      <c r="G88" t="s">
        <v>130</v>
      </c>
      <c r="H88" s="73">
        <v>144.88</v>
      </c>
      <c r="I88" s="46">
        <v>0</v>
      </c>
      <c r="J88" s="46">
        <v>1.74</v>
      </c>
      <c r="K88" s="46">
        <v>62.04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7.7</v>
      </c>
      <c r="X88">
        <v>0.57999999999999996</v>
      </c>
      <c r="Y88">
        <v>158.47999999999999</v>
      </c>
      <c r="Z88">
        <v>55</v>
      </c>
      <c r="AA88">
        <v>25</v>
      </c>
      <c r="AB88">
        <v>20</v>
      </c>
      <c r="AC88">
        <v>25</v>
      </c>
      <c r="AD88">
        <v>0</v>
      </c>
      <c r="AE88">
        <v>100</v>
      </c>
      <c r="AF88">
        <v>0</v>
      </c>
      <c r="AG88">
        <v>6.73</v>
      </c>
      <c r="AH88">
        <v>0</v>
      </c>
      <c r="AI88">
        <v>0</v>
      </c>
      <c r="AJ88">
        <v>0</v>
      </c>
      <c r="AK88">
        <v>0</v>
      </c>
      <c r="AL88">
        <v>5.77</v>
      </c>
      <c r="AM88">
        <v>18.28</v>
      </c>
      <c r="AN88">
        <v>4.8099999999999996</v>
      </c>
      <c r="AO88">
        <v>0</v>
      </c>
      <c r="AP88">
        <v>0</v>
      </c>
      <c r="AQ88">
        <v>11.54</v>
      </c>
      <c r="AR88">
        <v>6.73</v>
      </c>
      <c r="AS88">
        <v>0</v>
      </c>
      <c r="AT88">
        <v>0</v>
      </c>
      <c r="AU88">
        <v>8.18</v>
      </c>
      <c r="AV88">
        <v>72.150000000000006</v>
      </c>
      <c r="AW88">
        <v>0</v>
      </c>
      <c r="AX88">
        <v>0</v>
      </c>
      <c r="AY88">
        <v>72.150000000000006</v>
      </c>
      <c r="AZ88">
        <v>0</v>
      </c>
      <c r="BA88">
        <v>1.74</v>
      </c>
      <c r="BB88">
        <v>0</v>
      </c>
      <c r="BC88">
        <v>0</v>
      </c>
      <c r="BD88">
        <v>0</v>
      </c>
      <c r="BE88">
        <v>0</v>
      </c>
    </row>
    <row r="89" spans="7:57">
      <c r="G89" t="s">
        <v>131</v>
      </c>
      <c r="H89" s="73">
        <v>144.88</v>
      </c>
      <c r="I89" s="46">
        <v>0</v>
      </c>
      <c r="J89" s="46">
        <v>1.74</v>
      </c>
      <c r="K89" s="46">
        <v>62.04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7.7</v>
      </c>
      <c r="X89">
        <v>0.57999999999999996</v>
      </c>
      <c r="Y89">
        <v>158.47999999999999</v>
      </c>
      <c r="Z89">
        <v>55</v>
      </c>
      <c r="AA89">
        <v>25</v>
      </c>
      <c r="AB89">
        <v>20</v>
      </c>
      <c r="AC89">
        <v>25</v>
      </c>
      <c r="AD89">
        <v>0</v>
      </c>
      <c r="AE89">
        <v>100</v>
      </c>
      <c r="AF89">
        <v>0</v>
      </c>
      <c r="AG89">
        <v>6.73</v>
      </c>
      <c r="AH89">
        <v>0</v>
      </c>
      <c r="AI89">
        <v>0</v>
      </c>
      <c r="AJ89">
        <v>0</v>
      </c>
      <c r="AK89">
        <v>0</v>
      </c>
      <c r="AL89">
        <v>5.77</v>
      </c>
      <c r="AM89">
        <v>18.28</v>
      </c>
      <c r="AN89">
        <v>4.8099999999999996</v>
      </c>
      <c r="AO89">
        <v>0</v>
      </c>
      <c r="AP89">
        <v>0</v>
      </c>
      <c r="AQ89">
        <v>11.54</v>
      </c>
      <c r="AR89">
        <v>6.73</v>
      </c>
      <c r="AS89">
        <v>0</v>
      </c>
      <c r="AT89">
        <v>0</v>
      </c>
      <c r="AU89">
        <v>8.18</v>
      </c>
      <c r="AV89">
        <v>72.150000000000006</v>
      </c>
      <c r="AW89">
        <v>0</v>
      </c>
      <c r="AX89">
        <v>0</v>
      </c>
      <c r="AY89">
        <v>72.150000000000006</v>
      </c>
      <c r="AZ89">
        <v>0</v>
      </c>
      <c r="BA89">
        <v>1.74</v>
      </c>
      <c r="BB89">
        <v>0</v>
      </c>
      <c r="BC89">
        <v>0</v>
      </c>
      <c r="BD89">
        <v>0</v>
      </c>
      <c r="BE89">
        <v>0</v>
      </c>
    </row>
    <row r="90" spans="7:57">
      <c r="G90" t="s">
        <v>132</v>
      </c>
      <c r="H90" s="73">
        <v>144.88</v>
      </c>
      <c r="I90" s="46">
        <v>0</v>
      </c>
      <c r="J90" s="46">
        <v>1.74</v>
      </c>
      <c r="K90" s="46">
        <v>62.04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7.7</v>
      </c>
      <c r="X90">
        <v>0.57999999999999996</v>
      </c>
      <c r="Y90">
        <v>158.47999999999999</v>
      </c>
      <c r="Z90">
        <v>55</v>
      </c>
      <c r="AA90">
        <v>25</v>
      </c>
      <c r="AB90">
        <v>20</v>
      </c>
      <c r="AC90">
        <v>25</v>
      </c>
      <c r="AD90">
        <v>0</v>
      </c>
      <c r="AE90">
        <v>100</v>
      </c>
      <c r="AF90">
        <v>0</v>
      </c>
      <c r="AG90">
        <v>6.73</v>
      </c>
      <c r="AH90">
        <v>0</v>
      </c>
      <c r="AI90">
        <v>0</v>
      </c>
      <c r="AJ90">
        <v>0</v>
      </c>
      <c r="AK90">
        <v>0</v>
      </c>
      <c r="AL90">
        <v>5.77</v>
      </c>
      <c r="AM90">
        <v>18.28</v>
      </c>
      <c r="AN90">
        <v>4.8099999999999996</v>
      </c>
      <c r="AO90">
        <v>0</v>
      </c>
      <c r="AP90">
        <v>0</v>
      </c>
      <c r="AQ90">
        <v>11.54</v>
      </c>
      <c r="AR90">
        <v>6.73</v>
      </c>
      <c r="AS90">
        <v>0</v>
      </c>
      <c r="AT90">
        <v>0</v>
      </c>
      <c r="AU90">
        <v>8.18</v>
      </c>
      <c r="AV90">
        <v>72.150000000000006</v>
      </c>
      <c r="AW90">
        <v>0</v>
      </c>
      <c r="AX90">
        <v>0</v>
      </c>
      <c r="AY90">
        <v>72.150000000000006</v>
      </c>
      <c r="AZ90">
        <v>0</v>
      </c>
      <c r="BA90">
        <v>1.74</v>
      </c>
      <c r="BB90">
        <v>0</v>
      </c>
      <c r="BC90">
        <v>0</v>
      </c>
      <c r="BD90">
        <v>0</v>
      </c>
      <c r="BE90">
        <v>0</v>
      </c>
    </row>
    <row r="91" spans="7:57">
      <c r="G91" t="s">
        <v>133</v>
      </c>
      <c r="H91" s="73">
        <v>144.83000000000001</v>
      </c>
      <c r="I91" s="46">
        <v>0</v>
      </c>
      <c r="J91" s="46">
        <v>1.65</v>
      </c>
      <c r="K91" s="46">
        <v>62.04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7.7</v>
      </c>
      <c r="X91">
        <v>0.53</v>
      </c>
      <c r="Y91">
        <v>0</v>
      </c>
      <c r="Z91">
        <v>55</v>
      </c>
      <c r="AA91">
        <v>0</v>
      </c>
      <c r="AB91">
        <v>20</v>
      </c>
      <c r="AC91">
        <v>25</v>
      </c>
      <c r="AD91">
        <v>0</v>
      </c>
      <c r="AE91">
        <v>100</v>
      </c>
      <c r="AF91">
        <v>0</v>
      </c>
      <c r="AG91">
        <v>6.73</v>
      </c>
      <c r="AH91">
        <v>0</v>
      </c>
      <c r="AI91">
        <v>0</v>
      </c>
      <c r="AJ91">
        <v>0</v>
      </c>
      <c r="AK91">
        <v>0</v>
      </c>
      <c r="AL91">
        <v>5.77</v>
      </c>
      <c r="AM91">
        <v>18.28</v>
      </c>
      <c r="AN91">
        <v>4.8099999999999996</v>
      </c>
      <c r="AO91">
        <v>0</v>
      </c>
      <c r="AP91">
        <v>158.47999999999999</v>
      </c>
      <c r="AQ91">
        <v>11.54</v>
      </c>
      <c r="AR91">
        <v>6.73</v>
      </c>
      <c r="AS91">
        <v>19.690000000000001</v>
      </c>
      <c r="AT91">
        <v>0</v>
      </c>
      <c r="AU91">
        <v>8.18</v>
      </c>
      <c r="AV91">
        <v>72.150000000000006</v>
      </c>
      <c r="AW91">
        <v>0</v>
      </c>
      <c r="AX91">
        <v>8.4</v>
      </c>
      <c r="AY91">
        <v>72.150000000000006</v>
      </c>
      <c r="AZ91">
        <v>0</v>
      </c>
      <c r="BA91">
        <v>1.65</v>
      </c>
      <c r="BB91">
        <v>0</v>
      </c>
      <c r="BC91">
        <v>0</v>
      </c>
      <c r="BD91">
        <v>0</v>
      </c>
      <c r="BE91">
        <v>0</v>
      </c>
    </row>
    <row r="92" spans="7:57">
      <c r="G92" t="s">
        <v>134</v>
      </c>
      <c r="H92" s="73">
        <v>144.83000000000001</v>
      </c>
      <c r="I92" s="46">
        <v>0</v>
      </c>
      <c r="J92" s="46">
        <v>1.65</v>
      </c>
      <c r="K92" s="46">
        <v>62.04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7.7</v>
      </c>
      <c r="X92">
        <v>0.53</v>
      </c>
      <c r="Y92">
        <v>0</v>
      </c>
      <c r="Z92">
        <v>55</v>
      </c>
      <c r="AA92">
        <v>0</v>
      </c>
      <c r="AB92">
        <v>20</v>
      </c>
      <c r="AC92">
        <v>25</v>
      </c>
      <c r="AD92">
        <v>0</v>
      </c>
      <c r="AE92">
        <v>100</v>
      </c>
      <c r="AF92">
        <v>0</v>
      </c>
      <c r="AG92">
        <v>6.73</v>
      </c>
      <c r="AH92">
        <v>0</v>
      </c>
      <c r="AI92">
        <v>0</v>
      </c>
      <c r="AJ92">
        <v>0</v>
      </c>
      <c r="AK92">
        <v>0</v>
      </c>
      <c r="AL92">
        <v>5.77</v>
      </c>
      <c r="AM92">
        <v>18.28</v>
      </c>
      <c r="AN92">
        <v>4.8099999999999996</v>
      </c>
      <c r="AO92">
        <v>0</v>
      </c>
      <c r="AP92">
        <v>158.47999999999999</v>
      </c>
      <c r="AQ92">
        <v>11.54</v>
      </c>
      <c r="AR92">
        <v>6.73</v>
      </c>
      <c r="AS92">
        <v>19.690000000000001</v>
      </c>
      <c r="AT92">
        <v>0</v>
      </c>
      <c r="AU92">
        <v>8.18</v>
      </c>
      <c r="AV92">
        <v>72.150000000000006</v>
      </c>
      <c r="AW92">
        <v>0</v>
      </c>
      <c r="AX92">
        <v>8.4</v>
      </c>
      <c r="AY92">
        <v>72.150000000000006</v>
      </c>
      <c r="AZ92">
        <v>0</v>
      </c>
      <c r="BA92">
        <v>1.65</v>
      </c>
      <c r="BB92">
        <v>0</v>
      </c>
      <c r="BC92">
        <v>0</v>
      </c>
      <c r="BD92">
        <v>0</v>
      </c>
      <c r="BE92">
        <v>0</v>
      </c>
    </row>
    <row r="93" spans="7:57">
      <c r="G93" t="s">
        <v>135</v>
      </c>
      <c r="H93" s="73">
        <v>144.83000000000001</v>
      </c>
      <c r="I93" s="46">
        <v>0</v>
      </c>
      <c r="J93" s="46">
        <v>1.65</v>
      </c>
      <c r="K93" s="46">
        <v>62.04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7.7</v>
      </c>
      <c r="X93">
        <v>0.53</v>
      </c>
      <c r="Y93">
        <v>0</v>
      </c>
      <c r="Z93">
        <v>55</v>
      </c>
      <c r="AA93">
        <v>0</v>
      </c>
      <c r="AB93">
        <v>20</v>
      </c>
      <c r="AC93">
        <v>25</v>
      </c>
      <c r="AD93">
        <v>0</v>
      </c>
      <c r="AE93">
        <v>100</v>
      </c>
      <c r="AF93">
        <v>0</v>
      </c>
      <c r="AG93">
        <v>6.73</v>
      </c>
      <c r="AH93">
        <v>0</v>
      </c>
      <c r="AI93">
        <v>0</v>
      </c>
      <c r="AJ93">
        <v>0</v>
      </c>
      <c r="AK93">
        <v>0</v>
      </c>
      <c r="AL93">
        <v>5.77</v>
      </c>
      <c r="AM93">
        <v>18.28</v>
      </c>
      <c r="AN93">
        <v>4.8099999999999996</v>
      </c>
      <c r="AO93">
        <v>0</v>
      </c>
      <c r="AP93">
        <v>158.47999999999999</v>
      </c>
      <c r="AQ93">
        <v>11.54</v>
      </c>
      <c r="AR93">
        <v>6.73</v>
      </c>
      <c r="AS93">
        <v>19.690000000000001</v>
      </c>
      <c r="AT93">
        <v>0</v>
      </c>
      <c r="AU93">
        <v>8.18</v>
      </c>
      <c r="AV93">
        <v>72.150000000000006</v>
      </c>
      <c r="AW93">
        <v>0</v>
      </c>
      <c r="AX93">
        <v>8.4</v>
      </c>
      <c r="AY93">
        <v>72.150000000000006</v>
      </c>
      <c r="AZ93">
        <v>0</v>
      </c>
      <c r="BA93">
        <v>1.65</v>
      </c>
      <c r="BB93">
        <v>0</v>
      </c>
      <c r="BC93">
        <v>0</v>
      </c>
      <c r="BD93">
        <v>0</v>
      </c>
      <c r="BE93">
        <v>0</v>
      </c>
    </row>
    <row r="94" spans="7:57">
      <c r="G94" t="s">
        <v>136</v>
      </c>
      <c r="H94" s="73">
        <v>144.83000000000001</v>
      </c>
      <c r="I94" s="46">
        <v>0</v>
      </c>
      <c r="J94" s="46">
        <v>1.65</v>
      </c>
      <c r="K94" s="46">
        <v>62.04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7.7</v>
      </c>
      <c r="X94">
        <v>0.53</v>
      </c>
      <c r="Y94">
        <v>0</v>
      </c>
      <c r="Z94">
        <v>55</v>
      </c>
      <c r="AA94">
        <v>0</v>
      </c>
      <c r="AB94">
        <v>20</v>
      </c>
      <c r="AC94">
        <v>25</v>
      </c>
      <c r="AD94">
        <v>0</v>
      </c>
      <c r="AE94">
        <v>100</v>
      </c>
      <c r="AF94">
        <v>0</v>
      </c>
      <c r="AG94">
        <v>6.73</v>
      </c>
      <c r="AH94">
        <v>0</v>
      </c>
      <c r="AI94">
        <v>0</v>
      </c>
      <c r="AJ94">
        <v>0</v>
      </c>
      <c r="AK94">
        <v>0</v>
      </c>
      <c r="AL94">
        <v>5.77</v>
      </c>
      <c r="AM94">
        <v>18.28</v>
      </c>
      <c r="AN94">
        <v>4.8099999999999996</v>
      </c>
      <c r="AO94">
        <v>0</v>
      </c>
      <c r="AP94">
        <v>158.47999999999999</v>
      </c>
      <c r="AQ94">
        <v>11.54</v>
      </c>
      <c r="AR94">
        <v>6.73</v>
      </c>
      <c r="AS94">
        <v>19.690000000000001</v>
      </c>
      <c r="AT94">
        <v>0</v>
      </c>
      <c r="AU94">
        <v>8.18</v>
      </c>
      <c r="AV94">
        <v>72.150000000000006</v>
      </c>
      <c r="AW94">
        <v>0</v>
      </c>
      <c r="AX94">
        <v>8.4</v>
      </c>
      <c r="AY94">
        <v>72.150000000000006</v>
      </c>
      <c r="AZ94">
        <v>0</v>
      </c>
      <c r="BA94">
        <v>1.65</v>
      </c>
      <c r="BB94">
        <v>0</v>
      </c>
      <c r="BC94">
        <v>0</v>
      </c>
      <c r="BD94">
        <v>0</v>
      </c>
      <c r="BE94">
        <v>0</v>
      </c>
    </row>
    <row r="95" spans="7:57">
      <c r="G95" t="s">
        <v>137</v>
      </c>
      <c r="H95" s="73">
        <v>144.78000000000003</v>
      </c>
      <c r="I95" s="46">
        <v>0</v>
      </c>
      <c r="J95" s="46">
        <v>1.65</v>
      </c>
      <c r="K95" s="46">
        <v>62.04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7.7</v>
      </c>
      <c r="X95">
        <v>0.48</v>
      </c>
      <c r="Y95">
        <v>0</v>
      </c>
      <c r="Z95">
        <v>0</v>
      </c>
      <c r="AA95">
        <v>0</v>
      </c>
      <c r="AB95">
        <v>20</v>
      </c>
      <c r="AC95">
        <v>25</v>
      </c>
      <c r="AD95">
        <v>0</v>
      </c>
      <c r="AE95">
        <v>100</v>
      </c>
      <c r="AF95">
        <v>0</v>
      </c>
      <c r="AG95">
        <v>6.73</v>
      </c>
      <c r="AH95">
        <v>0</v>
      </c>
      <c r="AI95">
        <v>0</v>
      </c>
      <c r="AJ95">
        <v>0</v>
      </c>
      <c r="AK95">
        <v>0</v>
      </c>
      <c r="AL95">
        <v>5.77</v>
      </c>
      <c r="AM95">
        <v>18.28</v>
      </c>
      <c r="AN95">
        <v>4.8099999999999996</v>
      </c>
      <c r="AO95">
        <v>0</v>
      </c>
      <c r="AP95">
        <v>158.47999999999999</v>
      </c>
      <c r="AQ95">
        <v>11.54</v>
      </c>
      <c r="AR95">
        <v>6.73</v>
      </c>
      <c r="AS95">
        <v>19.690000000000001</v>
      </c>
      <c r="AT95">
        <v>0</v>
      </c>
      <c r="AU95">
        <v>8.18</v>
      </c>
      <c r="AV95">
        <v>72.150000000000006</v>
      </c>
      <c r="AW95">
        <v>0</v>
      </c>
      <c r="AX95">
        <v>8.4</v>
      </c>
      <c r="AY95">
        <v>72.150000000000006</v>
      </c>
      <c r="AZ95">
        <v>0</v>
      </c>
      <c r="BA95">
        <v>1.65</v>
      </c>
      <c r="BB95">
        <v>0</v>
      </c>
      <c r="BC95">
        <v>0</v>
      </c>
      <c r="BD95">
        <v>0</v>
      </c>
      <c r="BE95">
        <v>0</v>
      </c>
    </row>
    <row r="96" spans="7:57">
      <c r="G96" t="s">
        <v>138</v>
      </c>
      <c r="H96" s="73">
        <v>144.78000000000003</v>
      </c>
      <c r="I96" s="46">
        <v>0</v>
      </c>
      <c r="J96" s="46">
        <v>1.65</v>
      </c>
      <c r="K96" s="46">
        <v>62.04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7.7</v>
      </c>
      <c r="X96">
        <v>0.48</v>
      </c>
      <c r="Y96">
        <v>0</v>
      </c>
      <c r="Z96">
        <v>0</v>
      </c>
      <c r="AA96">
        <v>0</v>
      </c>
      <c r="AB96">
        <v>20</v>
      </c>
      <c r="AC96">
        <v>25</v>
      </c>
      <c r="AD96">
        <v>0</v>
      </c>
      <c r="AE96">
        <v>100</v>
      </c>
      <c r="AF96">
        <v>0</v>
      </c>
      <c r="AG96">
        <v>6.73</v>
      </c>
      <c r="AH96">
        <v>0</v>
      </c>
      <c r="AI96">
        <v>0</v>
      </c>
      <c r="AJ96">
        <v>0</v>
      </c>
      <c r="AK96">
        <v>0</v>
      </c>
      <c r="AL96">
        <v>5.77</v>
      </c>
      <c r="AM96">
        <v>18.28</v>
      </c>
      <c r="AN96">
        <v>4.8099999999999996</v>
      </c>
      <c r="AO96">
        <v>0</v>
      </c>
      <c r="AP96">
        <v>158.47999999999999</v>
      </c>
      <c r="AQ96">
        <v>11.54</v>
      </c>
      <c r="AR96">
        <v>6.73</v>
      </c>
      <c r="AS96">
        <v>19.690000000000001</v>
      </c>
      <c r="AT96">
        <v>0</v>
      </c>
      <c r="AU96">
        <v>8.18</v>
      </c>
      <c r="AV96">
        <v>72.150000000000006</v>
      </c>
      <c r="AW96">
        <v>0</v>
      </c>
      <c r="AX96">
        <v>8.4</v>
      </c>
      <c r="AY96">
        <v>72.150000000000006</v>
      </c>
      <c r="AZ96">
        <v>0</v>
      </c>
      <c r="BA96">
        <v>1.65</v>
      </c>
      <c r="BB96">
        <v>0</v>
      </c>
      <c r="BC96">
        <v>0</v>
      </c>
      <c r="BD96">
        <v>0</v>
      </c>
      <c r="BE96">
        <v>0</v>
      </c>
    </row>
    <row r="97" spans="1:133">
      <c r="G97" t="s">
        <v>139</v>
      </c>
      <c r="H97" s="73">
        <v>144.78000000000003</v>
      </c>
      <c r="I97" s="46">
        <v>0</v>
      </c>
      <c r="J97" s="46">
        <v>1.65</v>
      </c>
      <c r="K97" s="46">
        <v>62.04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7.7</v>
      </c>
      <c r="X97">
        <v>0.48</v>
      </c>
      <c r="Y97">
        <v>0</v>
      </c>
      <c r="Z97">
        <v>0</v>
      </c>
      <c r="AA97">
        <v>0</v>
      </c>
      <c r="AB97">
        <v>20</v>
      </c>
      <c r="AC97">
        <v>25</v>
      </c>
      <c r="AD97">
        <v>0</v>
      </c>
      <c r="AE97">
        <v>100</v>
      </c>
      <c r="AF97">
        <v>0</v>
      </c>
      <c r="AG97">
        <v>6.73</v>
      </c>
      <c r="AH97">
        <v>0</v>
      </c>
      <c r="AI97">
        <v>0</v>
      </c>
      <c r="AJ97">
        <v>0</v>
      </c>
      <c r="AK97">
        <v>0</v>
      </c>
      <c r="AL97">
        <v>5.77</v>
      </c>
      <c r="AM97">
        <v>18.28</v>
      </c>
      <c r="AN97">
        <v>4.8099999999999996</v>
      </c>
      <c r="AO97">
        <v>0</v>
      </c>
      <c r="AP97">
        <v>158.47999999999999</v>
      </c>
      <c r="AQ97">
        <v>11.54</v>
      </c>
      <c r="AR97">
        <v>6.73</v>
      </c>
      <c r="AS97">
        <v>19.690000000000001</v>
      </c>
      <c r="AT97">
        <v>0</v>
      </c>
      <c r="AU97">
        <v>8.18</v>
      </c>
      <c r="AV97">
        <v>72.150000000000006</v>
      </c>
      <c r="AW97">
        <v>0</v>
      </c>
      <c r="AX97">
        <v>8.4</v>
      </c>
      <c r="AY97">
        <v>72.150000000000006</v>
      </c>
      <c r="AZ97">
        <v>0</v>
      </c>
      <c r="BA97">
        <v>1.65</v>
      </c>
      <c r="BB97">
        <v>0</v>
      </c>
      <c r="BC97">
        <v>0</v>
      </c>
      <c r="BD97">
        <v>0</v>
      </c>
      <c r="BE97">
        <v>0</v>
      </c>
    </row>
    <row r="98" spans="1:133">
      <c r="G98" t="s">
        <v>140</v>
      </c>
      <c r="H98" s="73">
        <v>144.78000000000003</v>
      </c>
      <c r="I98" s="46">
        <v>0</v>
      </c>
      <c r="J98" s="46">
        <v>1.65</v>
      </c>
      <c r="K98" s="46">
        <v>62.04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7.7</v>
      </c>
      <c r="X98">
        <v>0.48</v>
      </c>
      <c r="Y98">
        <v>0</v>
      </c>
      <c r="Z98">
        <v>0</v>
      </c>
      <c r="AA98">
        <v>0</v>
      </c>
      <c r="AB98">
        <v>20</v>
      </c>
      <c r="AC98">
        <v>25</v>
      </c>
      <c r="AD98">
        <v>0</v>
      </c>
      <c r="AE98">
        <v>100</v>
      </c>
      <c r="AF98">
        <v>0</v>
      </c>
      <c r="AG98">
        <v>6.73</v>
      </c>
      <c r="AH98">
        <v>0</v>
      </c>
      <c r="AI98">
        <v>0</v>
      </c>
      <c r="AJ98">
        <v>0</v>
      </c>
      <c r="AK98">
        <v>0</v>
      </c>
      <c r="AL98">
        <v>5.77</v>
      </c>
      <c r="AM98">
        <v>18.28</v>
      </c>
      <c r="AN98">
        <v>4.8099999999999996</v>
      </c>
      <c r="AO98">
        <v>0</v>
      </c>
      <c r="AP98">
        <v>158.47999999999999</v>
      </c>
      <c r="AQ98">
        <v>11.54</v>
      </c>
      <c r="AR98">
        <v>6.73</v>
      </c>
      <c r="AS98">
        <v>19.690000000000001</v>
      </c>
      <c r="AT98">
        <v>0</v>
      </c>
      <c r="AU98">
        <v>8.18</v>
      </c>
      <c r="AV98">
        <v>72.150000000000006</v>
      </c>
      <c r="AW98">
        <v>0</v>
      </c>
      <c r="AX98">
        <v>8.4</v>
      </c>
      <c r="AY98">
        <v>72.150000000000006</v>
      </c>
      <c r="AZ98">
        <v>0</v>
      </c>
      <c r="BA98">
        <v>1.65</v>
      </c>
      <c r="BB98">
        <v>0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4.9864850000000027</v>
      </c>
      <c r="I99" s="69">
        <f t="shared" ref="I99:BU99" si="1">SUM(I3:I98)/4000</f>
        <v>0.14335000000000001</v>
      </c>
      <c r="J99" s="69">
        <f t="shared" si="1"/>
        <v>1.2167849999999991</v>
      </c>
      <c r="K99" s="69">
        <f t="shared" si="1"/>
        <v>1.698459999999999</v>
      </c>
      <c r="L99" s="69">
        <f t="shared" si="1"/>
        <v>0.23114750000000023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0.18480000000000021</v>
      </c>
      <c r="X99">
        <f t="shared" si="1"/>
        <v>1.4390000000000007E-2</v>
      </c>
      <c r="Y99">
        <f t="shared" si="1"/>
        <v>2.5356799999999957</v>
      </c>
      <c r="Z99">
        <f t="shared" si="1"/>
        <v>0.27500000000000002</v>
      </c>
      <c r="AA99">
        <f t="shared" si="1"/>
        <v>0.1</v>
      </c>
      <c r="AB99">
        <f t="shared" si="1"/>
        <v>0.48</v>
      </c>
      <c r="AC99">
        <f t="shared" si="1"/>
        <v>0.6</v>
      </c>
      <c r="AD99">
        <f t="shared" si="1"/>
        <v>4.6347500000000007E-2</v>
      </c>
      <c r="AE99">
        <f t="shared" si="1"/>
        <v>2.4</v>
      </c>
      <c r="AF99">
        <f t="shared" si="1"/>
        <v>0.16931000000000002</v>
      </c>
      <c r="AG99">
        <f t="shared" si="1"/>
        <v>0.16152000000000022</v>
      </c>
      <c r="AH99">
        <f t="shared" si="1"/>
        <v>0.90187499999999998</v>
      </c>
      <c r="AI99">
        <f t="shared" si="1"/>
        <v>0.5468949999999998</v>
      </c>
      <c r="AJ99">
        <f t="shared" si="1"/>
        <v>0.6430800000000001</v>
      </c>
      <c r="AK99">
        <f t="shared" si="1"/>
        <v>0.43770999999999988</v>
      </c>
      <c r="AL99">
        <f t="shared" si="1"/>
        <v>0.13847999999999983</v>
      </c>
      <c r="AM99">
        <f t="shared" si="1"/>
        <v>0.43871999999999944</v>
      </c>
      <c r="AN99">
        <f t="shared" si="1"/>
        <v>0.11544000000000004</v>
      </c>
      <c r="AO99">
        <f t="shared" si="1"/>
        <v>0.17316000000000004</v>
      </c>
      <c r="AP99">
        <f t="shared" si="1"/>
        <v>1.2678399999999992</v>
      </c>
      <c r="AQ99">
        <f t="shared" si="1"/>
        <v>0.27695999999999965</v>
      </c>
      <c r="AR99">
        <f t="shared" si="1"/>
        <v>0.16152000000000022</v>
      </c>
      <c r="AS99">
        <f t="shared" si="1"/>
        <v>0.15752000000000008</v>
      </c>
      <c r="AT99">
        <f t="shared" si="1"/>
        <v>1.25</v>
      </c>
      <c r="AU99">
        <f t="shared" si="1"/>
        <v>0.19631999999999969</v>
      </c>
      <c r="AV99">
        <f t="shared" si="1"/>
        <v>1.7315999999999971</v>
      </c>
      <c r="AW99">
        <f t="shared" si="1"/>
        <v>0.14335000000000001</v>
      </c>
      <c r="AX99">
        <f t="shared" si="1"/>
        <v>6.7200000000000024E-2</v>
      </c>
      <c r="AY99">
        <f t="shared" si="1"/>
        <v>1.7315999999999971</v>
      </c>
      <c r="AZ99">
        <f t="shared" si="1"/>
        <v>0.45695000000000013</v>
      </c>
      <c r="BA99">
        <f t="shared" si="1"/>
        <v>3.9780000000000065E-2</v>
      </c>
      <c r="BB99">
        <f t="shared" si="1"/>
        <v>0.61182000000000003</v>
      </c>
      <c r="BC99">
        <f t="shared" si="1"/>
        <v>0</v>
      </c>
      <c r="BD99">
        <f t="shared" si="1"/>
        <v>0.11544000000000004</v>
      </c>
      <c r="BE99">
        <f t="shared" si="1"/>
        <v>9.4060000000000032E-2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539</v>
      </c>
      <c r="Y100" t="s">
        <v>541</v>
      </c>
      <c r="Z100" t="s">
        <v>530</v>
      </c>
      <c r="AA100" t="s">
        <v>533</v>
      </c>
      <c r="AB100" t="s">
        <v>535</v>
      </c>
      <c r="AC100" t="s">
        <v>537</v>
      </c>
      <c r="AD100" t="s">
        <v>532</v>
      </c>
      <c r="AE100" t="s">
        <v>578</v>
      </c>
      <c r="AF100" t="s">
        <v>563</v>
      </c>
      <c r="AG100" t="s">
        <v>570</v>
      </c>
      <c r="AH100" t="s">
        <v>553</v>
      </c>
      <c r="AI100" t="s">
        <v>566</v>
      </c>
      <c r="AJ100" t="s">
        <v>557</v>
      </c>
      <c r="AK100" t="s">
        <v>552</v>
      </c>
      <c r="AL100" t="s">
        <v>574</v>
      </c>
      <c r="AM100" t="s">
        <v>550</v>
      </c>
      <c r="AN100" t="s">
        <v>572</v>
      </c>
      <c r="AO100" t="s">
        <v>589</v>
      </c>
      <c r="AP100" t="s">
        <v>561</v>
      </c>
      <c r="AQ100" t="s">
        <v>555</v>
      </c>
      <c r="AR100" t="s">
        <v>576</v>
      </c>
      <c r="AS100" t="s">
        <v>556</v>
      </c>
      <c r="AT100" t="s">
        <v>568</v>
      </c>
      <c r="AU100" t="s">
        <v>587</v>
      </c>
      <c r="AV100" t="s">
        <v>560</v>
      </c>
      <c r="AW100" t="s">
        <v>559</v>
      </c>
      <c r="AX100" t="s">
        <v>564</v>
      </c>
      <c r="AY100" t="s">
        <v>591</v>
      </c>
      <c r="AZ100" t="s">
        <v>583</v>
      </c>
      <c r="BA100" t="s">
        <v>585</v>
      </c>
      <c r="BB100" t="s">
        <v>581</v>
      </c>
      <c r="BC100" t="s">
        <v>547</v>
      </c>
      <c r="BD100" t="s">
        <v>548</v>
      </c>
      <c r="BE100" t="s">
        <v>545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592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8.66</v>
      </c>
      <c r="M3" s="72">
        <v>0</v>
      </c>
      <c r="N3" s="71">
        <v>-32</v>
      </c>
      <c r="O3" s="53">
        <v>-48</v>
      </c>
      <c r="P3" s="53">
        <v>-40</v>
      </c>
      <c r="Q3" s="53">
        <v>-33</v>
      </c>
      <c r="R3" s="53">
        <v>0</v>
      </c>
      <c r="S3" s="72">
        <v>0</v>
      </c>
      <c r="T3" t="s">
        <v>592</v>
      </c>
      <c r="U3" s="73">
        <v>-154</v>
      </c>
      <c r="V3" s="74">
        <v>8.66</v>
      </c>
      <c r="W3">
        <v>-32</v>
      </c>
      <c r="X3">
        <v>-48</v>
      </c>
      <c r="Y3">
        <v>-1</v>
      </c>
      <c r="Z3">
        <v>8.66</v>
      </c>
      <c r="AA3">
        <v>-33</v>
      </c>
      <c r="AB3">
        <v>0</v>
      </c>
      <c r="AC3">
        <v>-40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8.66</v>
      </c>
      <c r="M4" s="74">
        <v>0</v>
      </c>
      <c r="N4" s="73">
        <v>-38</v>
      </c>
      <c r="O4" s="46">
        <v>-50</v>
      </c>
      <c r="P4" s="46">
        <v>-22</v>
      </c>
      <c r="Q4" s="46">
        <v>-37</v>
      </c>
      <c r="R4" s="46">
        <v>0</v>
      </c>
      <c r="S4" s="74">
        <v>0</v>
      </c>
      <c r="U4" s="73">
        <v>-148</v>
      </c>
      <c r="V4" s="74">
        <v>8.66</v>
      </c>
      <c r="W4">
        <v>-38</v>
      </c>
      <c r="X4">
        <v>-50</v>
      </c>
      <c r="Y4">
        <v>-1</v>
      </c>
      <c r="Z4">
        <v>8.66</v>
      </c>
      <c r="AA4">
        <v>-37</v>
      </c>
      <c r="AB4">
        <v>0</v>
      </c>
      <c r="AC4">
        <v>-22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8.66</v>
      </c>
      <c r="M5" s="74">
        <v>0</v>
      </c>
      <c r="N5" s="73">
        <v>-48</v>
      </c>
      <c r="O5" s="46">
        <v>-50</v>
      </c>
      <c r="P5" s="46">
        <v>-46</v>
      </c>
      <c r="Q5" s="46">
        <v>-40</v>
      </c>
      <c r="R5" s="46">
        <v>0</v>
      </c>
      <c r="S5" s="74">
        <v>0</v>
      </c>
      <c r="U5" s="73">
        <v>-185</v>
      </c>
      <c r="V5" s="74">
        <v>8.66</v>
      </c>
      <c r="W5">
        <v>-48</v>
      </c>
      <c r="X5">
        <v>-50</v>
      </c>
      <c r="Y5">
        <v>-1</v>
      </c>
      <c r="Z5">
        <v>8.66</v>
      </c>
      <c r="AA5">
        <v>-40</v>
      </c>
      <c r="AB5">
        <v>0</v>
      </c>
      <c r="AC5">
        <v>-46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8.66</v>
      </c>
      <c r="M6" s="74">
        <v>0</v>
      </c>
      <c r="N6" s="73">
        <v>-50</v>
      </c>
      <c r="O6" s="46">
        <v>-53</v>
      </c>
      <c r="P6" s="46">
        <v>-16</v>
      </c>
      <c r="Q6" s="46">
        <v>-41</v>
      </c>
      <c r="R6" s="46">
        <v>0</v>
      </c>
      <c r="S6" s="74">
        <v>0</v>
      </c>
      <c r="U6" s="73">
        <v>-161</v>
      </c>
      <c r="V6" s="74">
        <v>8.66</v>
      </c>
      <c r="W6">
        <v>-50</v>
      </c>
      <c r="X6">
        <v>-53</v>
      </c>
      <c r="Y6">
        <v>-1</v>
      </c>
      <c r="Z6">
        <v>8.66</v>
      </c>
      <c r="AA6">
        <v>-41</v>
      </c>
      <c r="AB6">
        <v>0</v>
      </c>
      <c r="AC6">
        <v>-16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7.7</v>
      </c>
      <c r="M7" s="74">
        <v>0</v>
      </c>
      <c r="N7" s="73">
        <v>-42</v>
      </c>
      <c r="O7" s="46">
        <v>-65</v>
      </c>
      <c r="P7" s="46">
        <v>-50</v>
      </c>
      <c r="Q7" s="46">
        <v>-43</v>
      </c>
      <c r="R7" s="46">
        <v>0</v>
      </c>
      <c r="S7" s="74">
        <v>0</v>
      </c>
      <c r="U7" s="73">
        <v>-201</v>
      </c>
      <c r="V7" s="74">
        <v>7.7</v>
      </c>
      <c r="W7">
        <v>-42</v>
      </c>
      <c r="X7">
        <v>-65</v>
      </c>
      <c r="Y7">
        <v>-1</v>
      </c>
      <c r="Z7">
        <v>7.7</v>
      </c>
      <c r="AA7">
        <v>-43</v>
      </c>
      <c r="AB7">
        <v>0</v>
      </c>
      <c r="AC7">
        <v>-50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7.7</v>
      </c>
      <c r="M8" s="74">
        <v>0</v>
      </c>
      <c r="N8" s="73">
        <v>-57</v>
      </c>
      <c r="O8" s="46">
        <v>-70</v>
      </c>
      <c r="P8" s="46">
        <v>-65</v>
      </c>
      <c r="Q8" s="46">
        <v>-44</v>
      </c>
      <c r="R8" s="46">
        <v>0</v>
      </c>
      <c r="S8" s="74">
        <v>0</v>
      </c>
      <c r="U8" s="73">
        <v>-237</v>
      </c>
      <c r="V8" s="74">
        <v>7.7</v>
      </c>
      <c r="W8">
        <v>-57</v>
      </c>
      <c r="X8">
        <v>-70</v>
      </c>
      <c r="Y8">
        <v>-1</v>
      </c>
      <c r="Z8">
        <v>7.7</v>
      </c>
      <c r="AA8">
        <v>-44</v>
      </c>
      <c r="AB8">
        <v>0</v>
      </c>
      <c r="AC8">
        <v>-65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7.7</v>
      </c>
      <c r="M9" s="74">
        <v>0</v>
      </c>
      <c r="N9" s="73">
        <v>-53</v>
      </c>
      <c r="O9" s="46">
        <v>-70</v>
      </c>
      <c r="P9" s="46">
        <v>-59</v>
      </c>
      <c r="Q9" s="46">
        <v>-45</v>
      </c>
      <c r="R9" s="46">
        <v>0</v>
      </c>
      <c r="S9" s="74">
        <v>0</v>
      </c>
      <c r="U9" s="73">
        <v>-228</v>
      </c>
      <c r="V9" s="74">
        <v>7.7</v>
      </c>
      <c r="W9">
        <v>-53</v>
      </c>
      <c r="X9">
        <v>-70</v>
      </c>
      <c r="Y9">
        <v>-1</v>
      </c>
      <c r="Z9">
        <v>7.7</v>
      </c>
      <c r="AA9">
        <v>-45</v>
      </c>
      <c r="AB9">
        <v>0</v>
      </c>
      <c r="AC9">
        <v>-59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7.7</v>
      </c>
      <c r="M10" s="74">
        <v>0</v>
      </c>
      <c r="N10" s="73">
        <v>-51</v>
      </c>
      <c r="O10" s="46">
        <v>-70</v>
      </c>
      <c r="P10" s="46">
        <v>-59</v>
      </c>
      <c r="Q10" s="46">
        <v>-46</v>
      </c>
      <c r="R10" s="46">
        <v>0</v>
      </c>
      <c r="S10" s="74">
        <v>0</v>
      </c>
      <c r="U10" s="73">
        <v>-227</v>
      </c>
      <c r="V10" s="74">
        <v>7.7</v>
      </c>
      <c r="W10">
        <v>-51</v>
      </c>
      <c r="X10">
        <v>-70</v>
      </c>
      <c r="Y10">
        <v>-1</v>
      </c>
      <c r="Z10">
        <v>7.7</v>
      </c>
      <c r="AA10">
        <v>-46</v>
      </c>
      <c r="AB10">
        <v>0</v>
      </c>
      <c r="AC10">
        <v>-59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7.7</v>
      </c>
      <c r="M11" s="74">
        <v>0</v>
      </c>
      <c r="N11" s="73">
        <v>-48</v>
      </c>
      <c r="O11" s="46">
        <v>-89</v>
      </c>
      <c r="P11" s="46">
        <v>-52</v>
      </c>
      <c r="Q11" s="46">
        <v>-47</v>
      </c>
      <c r="R11" s="46">
        <v>0</v>
      </c>
      <c r="S11" s="74">
        <v>0</v>
      </c>
      <c r="U11" s="73">
        <v>-237</v>
      </c>
      <c r="V11" s="74">
        <v>7.7</v>
      </c>
      <c r="W11">
        <v>-48</v>
      </c>
      <c r="X11">
        <v>-89</v>
      </c>
      <c r="Y11">
        <v>-1</v>
      </c>
      <c r="Z11">
        <v>7.7</v>
      </c>
      <c r="AA11">
        <v>-47</v>
      </c>
      <c r="AB11">
        <v>0</v>
      </c>
      <c r="AC11">
        <v>-52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7.31</v>
      </c>
      <c r="M12" s="74">
        <v>0</v>
      </c>
      <c r="N12" s="73">
        <v>-48</v>
      </c>
      <c r="O12" s="46">
        <v>-87</v>
      </c>
      <c r="P12" s="46">
        <v>-52</v>
      </c>
      <c r="Q12" s="46">
        <v>-47</v>
      </c>
      <c r="R12" s="46">
        <v>0</v>
      </c>
      <c r="S12" s="74">
        <v>0</v>
      </c>
      <c r="U12" s="73">
        <v>-235</v>
      </c>
      <c r="V12" s="74">
        <v>7.31</v>
      </c>
      <c r="W12">
        <v>-48</v>
      </c>
      <c r="X12">
        <v>-87</v>
      </c>
      <c r="Y12">
        <v>-1</v>
      </c>
      <c r="Z12">
        <v>7.31</v>
      </c>
      <c r="AA12">
        <v>-47</v>
      </c>
      <c r="AB12">
        <v>0</v>
      </c>
      <c r="AC12">
        <v>-52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7.31</v>
      </c>
      <c r="M13" s="74">
        <v>0</v>
      </c>
      <c r="N13" s="73">
        <v>-40</v>
      </c>
      <c r="O13" s="46">
        <v>-88</v>
      </c>
      <c r="P13" s="46">
        <v>-48</v>
      </c>
      <c r="Q13" s="46">
        <v>-47</v>
      </c>
      <c r="R13" s="46">
        <v>0</v>
      </c>
      <c r="S13" s="74">
        <v>0</v>
      </c>
      <c r="U13" s="73">
        <v>-224</v>
      </c>
      <c r="V13" s="74">
        <v>7.31</v>
      </c>
      <c r="W13">
        <v>-40</v>
      </c>
      <c r="X13">
        <v>-88</v>
      </c>
      <c r="Y13">
        <v>-1</v>
      </c>
      <c r="Z13">
        <v>7.31</v>
      </c>
      <c r="AA13">
        <v>-47</v>
      </c>
      <c r="AB13">
        <v>0</v>
      </c>
      <c r="AC13">
        <v>-48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7.31</v>
      </c>
      <c r="M14" s="74">
        <v>0</v>
      </c>
      <c r="N14" s="73">
        <v>-42</v>
      </c>
      <c r="O14" s="46">
        <v>-86</v>
      </c>
      <c r="P14" s="46">
        <v>-48</v>
      </c>
      <c r="Q14" s="46">
        <v>-48</v>
      </c>
      <c r="R14" s="46">
        <v>0</v>
      </c>
      <c r="S14" s="74">
        <v>0</v>
      </c>
      <c r="U14" s="73">
        <v>-225</v>
      </c>
      <c r="V14" s="74">
        <v>7.31</v>
      </c>
      <c r="W14">
        <v>-42</v>
      </c>
      <c r="X14">
        <v>-86</v>
      </c>
      <c r="Y14">
        <v>-1</v>
      </c>
      <c r="Z14">
        <v>7.31</v>
      </c>
      <c r="AA14">
        <v>-48</v>
      </c>
      <c r="AB14">
        <v>0</v>
      </c>
      <c r="AC14">
        <v>-48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7.31</v>
      </c>
      <c r="M15" s="74">
        <v>0</v>
      </c>
      <c r="N15" s="73">
        <v>-54</v>
      </c>
      <c r="O15" s="46">
        <v>-89</v>
      </c>
      <c r="P15" s="46">
        <v>-54</v>
      </c>
      <c r="Q15" s="46">
        <v>-49</v>
      </c>
      <c r="R15" s="46">
        <v>0</v>
      </c>
      <c r="S15" s="74">
        <v>0</v>
      </c>
      <c r="U15" s="73">
        <v>-247.5</v>
      </c>
      <c r="V15" s="74">
        <v>7.31</v>
      </c>
      <c r="W15">
        <v>-54</v>
      </c>
      <c r="X15">
        <v>-89</v>
      </c>
      <c r="Y15">
        <v>-1.5</v>
      </c>
      <c r="Z15">
        <v>7.31</v>
      </c>
      <c r="AA15">
        <v>-49</v>
      </c>
      <c r="AB15">
        <v>0</v>
      </c>
      <c r="AC15">
        <v>-54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7.31</v>
      </c>
      <c r="M16" s="74">
        <v>0</v>
      </c>
      <c r="N16" s="73">
        <v>-63</v>
      </c>
      <c r="O16" s="46">
        <v>-91</v>
      </c>
      <c r="P16" s="46">
        <v>-59</v>
      </c>
      <c r="Q16" s="46">
        <v>-49</v>
      </c>
      <c r="R16" s="46">
        <v>0</v>
      </c>
      <c r="S16" s="74">
        <v>0</v>
      </c>
      <c r="U16" s="73">
        <v>-263.5</v>
      </c>
      <c r="V16" s="74">
        <v>7.31</v>
      </c>
      <c r="W16">
        <v>-63</v>
      </c>
      <c r="X16">
        <v>-91</v>
      </c>
      <c r="Y16">
        <v>-1.5</v>
      </c>
      <c r="Z16">
        <v>7.31</v>
      </c>
      <c r="AA16">
        <v>-49</v>
      </c>
      <c r="AB16">
        <v>0</v>
      </c>
      <c r="AC16">
        <v>-59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8.18</v>
      </c>
      <c r="M17" s="74">
        <v>0</v>
      </c>
      <c r="N17" s="73">
        <v>-35</v>
      </c>
      <c r="O17" s="46">
        <v>-60</v>
      </c>
      <c r="P17" s="46">
        <v>-51</v>
      </c>
      <c r="Q17" s="46">
        <v>-49</v>
      </c>
      <c r="R17" s="46">
        <v>0</v>
      </c>
      <c r="S17" s="74">
        <v>0</v>
      </c>
      <c r="U17" s="73">
        <v>-196.5</v>
      </c>
      <c r="V17" s="74">
        <v>8.18</v>
      </c>
      <c r="W17">
        <v>-35</v>
      </c>
      <c r="X17">
        <v>-60</v>
      </c>
      <c r="Y17">
        <v>-1.5</v>
      </c>
      <c r="Z17">
        <v>8.18</v>
      </c>
      <c r="AA17">
        <v>-49</v>
      </c>
      <c r="AB17">
        <v>0</v>
      </c>
      <c r="AC17">
        <v>-51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8.18</v>
      </c>
      <c r="M18" s="74">
        <v>0</v>
      </c>
      <c r="N18" s="73">
        <v>-33</v>
      </c>
      <c r="O18" s="46">
        <v>-59</v>
      </c>
      <c r="P18" s="46">
        <v>-51</v>
      </c>
      <c r="Q18" s="46">
        <v>-49</v>
      </c>
      <c r="R18" s="46">
        <v>0</v>
      </c>
      <c r="S18" s="74">
        <v>0</v>
      </c>
      <c r="U18" s="73">
        <v>-193.5</v>
      </c>
      <c r="V18" s="74">
        <v>8.18</v>
      </c>
      <c r="W18">
        <v>-33</v>
      </c>
      <c r="X18">
        <v>-59</v>
      </c>
      <c r="Y18">
        <v>-1.5</v>
      </c>
      <c r="Z18">
        <v>8.18</v>
      </c>
      <c r="AA18">
        <v>-49</v>
      </c>
      <c r="AB18">
        <v>0</v>
      </c>
      <c r="AC18">
        <v>-51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5.77</v>
      </c>
      <c r="M19" s="74">
        <v>0</v>
      </c>
      <c r="N19" s="73">
        <v>-43</v>
      </c>
      <c r="O19" s="46">
        <v>-85</v>
      </c>
      <c r="P19" s="46">
        <v>-79</v>
      </c>
      <c r="Q19" s="46">
        <v>-48</v>
      </c>
      <c r="R19" s="46">
        <v>0</v>
      </c>
      <c r="S19" s="74">
        <v>0</v>
      </c>
      <c r="U19" s="73">
        <v>-256.5</v>
      </c>
      <c r="V19" s="74">
        <v>5.77</v>
      </c>
      <c r="W19">
        <v>-43</v>
      </c>
      <c r="X19">
        <v>-85</v>
      </c>
      <c r="Y19">
        <v>-1.5</v>
      </c>
      <c r="Z19">
        <v>5.77</v>
      </c>
      <c r="AA19">
        <v>-48</v>
      </c>
      <c r="AB19">
        <v>0</v>
      </c>
      <c r="AC19">
        <v>-79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6.73</v>
      </c>
      <c r="M20" s="74">
        <v>0</v>
      </c>
      <c r="N20" s="73">
        <v>-43</v>
      </c>
      <c r="O20" s="46">
        <v>-85</v>
      </c>
      <c r="P20" s="46">
        <v>-79</v>
      </c>
      <c r="Q20" s="46">
        <v>-48</v>
      </c>
      <c r="R20" s="46">
        <v>0</v>
      </c>
      <c r="S20" s="74">
        <v>0</v>
      </c>
      <c r="U20" s="73">
        <v>-256.5</v>
      </c>
      <c r="V20" s="74">
        <v>6.73</v>
      </c>
      <c r="W20">
        <v>-43</v>
      </c>
      <c r="X20">
        <v>-85</v>
      </c>
      <c r="Y20">
        <v>-1.5</v>
      </c>
      <c r="Z20">
        <v>6.73</v>
      </c>
      <c r="AA20">
        <v>-48</v>
      </c>
      <c r="AB20">
        <v>0</v>
      </c>
      <c r="AC20">
        <v>-79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3.84</v>
      </c>
      <c r="M21" s="74">
        <v>0.1</v>
      </c>
      <c r="N21" s="73">
        <v>-77</v>
      </c>
      <c r="O21" s="46">
        <v>-98</v>
      </c>
      <c r="P21" s="46">
        <v>-94</v>
      </c>
      <c r="Q21" s="46">
        <v>-48</v>
      </c>
      <c r="R21" s="46">
        <v>0</v>
      </c>
      <c r="S21" s="74">
        <v>0</v>
      </c>
      <c r="U21" s="73">
        <v>-318.5</v>
      </c>
      <c r="V21" s="74">
        <v>3.94</v>
      </c>
      <c r="W21">
        <v>-77</v>
      </c>
      <c r="X21">
        <v>-98</v>
      </c>
      <c r="Y21">
        <v>-1.5</v>
      </c>
      <c r="Z21">
        <v>3.84</v>
      </c>
      <c r="AA21">
        <v>-48</v>
      </c>
      <c r="AB21">
        <v>0.1</v>
      </c>
      <c r="AC21">
        <v>-94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4.8099999999999996</v>
      </c>
      <c r="M22" s="74">
        <v>0</v>
      </c>
      <c r="N22" s="73">
        <v>-77</v>
      </c>
      <c r="O22" s="46">
        <v>-99</v>
      </c>
      <c r="P22" s="46">
        <v>-94</v>
      </c>
      <c r="Q22" s="46">
        <v>-47</v>
      </c>
      <c r="R22" s="46">
        <v>0</v>
      </c>
      <c r="S22" s="74">
        <v>0</v>
      </c>
      <c r="U22" s="73">
        <v>-318.5</v>
      </c>
      <c r="V22" s="74">
        <v>4.8099999999999996</v>
      </c>
      <c r="W22">
        <v>-77</v>
      </c>
      <c r="X22">
        <v>-99</v>
      </c>
      <c r="Y22">
        <v>-1.5</v>
      </c>
      <c r="Z22">
        <v>4.8099999999999996</v>
      </c>
      <c r="AA22">
        <v>-47</v>
      </c>
      <c r="AB22">
        <v>0</v>
      </c>
      <c r="AC22">
        <v>-94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6.73</v>
      </c>
      <c r="M23" s="74">
        <v>0</v>
      </c>
      <c r="N23" s="73">
        <v>-77</v>
      </c>
      <c r="O23" s="46">
        <v>-75</v>
      </c>
      <c r="P23" s="46">
        <v>-90</v>
      </c>
      <c r="Q23" s="46">
        <v>-46</v>
      </c>
      <c r="R23" s="46">
        <v>0</v>
      </c>
      <c r="S23" s="74">
        <v>0</v>
      </c>
      <c r="U23" s="73">
        <v>-289.5</v>
      </c>
      <c r="V23" s="74">
        <v>6.73</v>
      </c>
      <c r="W23">
        <v>-77</v>
      </c>
      <c r="X23">
        <v>-75</v>
      </c>
      <c r="Y23">
        <v>-1.5</v>
      </c>
      <c r="Z23">
        <v>6.73</v>
      </c>
      <c r="AA23">
        <v>-46</v>
      </c>
      <c r="AB23">
        <v>0</v>
      </c>
      <c r="AC23">
        <v>-90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7.7</v>
      </c>
      <c r="M24" s="74">
        <v>0</v>
      </c>
      <c r="N24" s="73">
        <v>-43</v>
      </c>
      <c r="O24" s="46">
        <v>-74</v>
      </c>
      <c r="P24" s="46">
        <v>-92</v>
      </c>
      <c r="Q24" s="46">
        <v>-45</v>
      </c>
      <c r="R24" s="46">
        <v>0</v>
      </c>
      <c r="S24" s="74">
        <v>0</v>
      </c>
      <c r="U24" s="73">
        <v>-255.5</v>
      </c>
      <c r="V24" s="74">
        <v>7.7</v>
      </c>
      <c r="W24">
        <v>-43</v>
      </c>
      <c r="X24">
        <v>-74</v>
      </c>
      <c r="Y24">
        <v>-1.5</v>
      </c>
      <c r="Z24">
        <v>7.7</v>
      </c>
      <c r="AA24">
        <v>-45</v>
      </c>
      <c r="AB24">
        <v>0</v>
      </c>
      <c r="AC24">
        <v>-92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10.58</v>
      </c>
      <c r="M25" s="74">
        <v>0</v>
      </c>
      <c r="N25" s="73">
        <v>-43</v>
      </c>
      <c r="O25" s="46">
        <v>-65</v>
      </c>
      <c r="P25" s="46">
        <v>-40</v>
      </c>
      <c r="Q25" s="46">
        <v>-43</v>
      </c>
      <c r="R25" s="46">
        <v>0</v>
      </c>
      <c r="S25" s="74">
        <v>0</v>
      </c>
      <c r="U25" s="73">
        <v>-192.5</v>
      </c>
      <c r="V25" s="74">
        <v>10.58</v>
      </c>
      <c r="W25">
        <v>-43</v>
      </c>
      <c r="X25">
        <v>-65</v>
      </c>
      <c r="Y25">
        <v>-1.5</v>
      </c>
      <c r="Z25">
        <v>10.58</v>
      </c>
      <c r="AA25">
        <v>-43</v>
      </c>
      <c r="AB25">
        <v>0</v>
      </c>
      <c r="AC25">
        <v>-40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14.43</v>
      </c>
      <c r="M26" s="74">
        <v>0</v>
      </c>
      <c r="N26" s="73">
        <v>-95</v>
      </c>
      <c r="O26" s="46">
        <v>-65</v>
      </c>
      <c r="P26" s="46">
        <v>-77</v>
      </c>
      <c r="Q26" s="46">
        <v>-40</v>
      </c>
      <c r="R26" s="46">
        <v>0</v>
      </c>
      <c r="S26" s="74">
        <v>0</v>
      </c>
      <c r="U26" s="73">
        <v>-278.5</v>
      </c>
      <c r="V26" s="74">
        <v>14.43</v>
      </c>
      <c r="W26">
        <v>-95</v>
      </c>
      <c r="X26">
        <v>-65</v>
      </c>
      <c r="Y26">
        <v>-1.5</v>
      </c>
      <c r="Z26">
        <v>14.43</v>
      </c>
      <c r="AA26">
        <v>-40</v>
      </c>
      <c r="AB26">
        <v>0</v>
      </c>
      <c r="AC26">
        <v>-77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16.350000000000001</v>
      </c>
      <c r="M27" s="74">
        <v>0</v>
      </c>
      <c r="N27" s="73">
        <v>-33</v>
      </c>
      <c r="O27" s="46">
        <v>-51</v>
      </c>
      <c r="P27" s="46">
        <v>-59</v>
      </c>
      <c r="Q27" s="46">
        <v>-49</v>
      </c>
      <c r="R27" s="46">
        <v>0</v>
      </c>
      <c r="S27" s="74">
        <v>0</v>
      </c>
      <c r="U27" s="73">
        <v>-193.5</v>
      </c>
      <c r="V27" s="74">
        <v>16.350000000000001</v>
      </c>
      <c r="W27">
        <v>-33</v>
      </c>
      <c r="X27">
        <v>-51</v>
      </c>
      <c r="Y27">
        <v>-1.5</v>
      </c>
      <c r="Z27">
        <v>16.350000000000001</v>
      </c>
      <c r="AA27">
        <v>-49</v>
      </c>
      <c r="AB27">
        <v>0</v>
      </c>
      <c r="AC27">
        <v>-59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19.239999999999998</v>
      </c>
      <c r="M28" s="74">
        <v>0</v>
      </c>
      <c r="N28" s="73">
        <v>-11</v>
      </c>
      <c r="O28" s="46">
        <v>0</v>
      </c>
      <c r="P28" s="46">
        <v>-84</v>
      </c>
      <c r="Q28" s="46">
        <v>-42</v>
      </c>
      <c r="R28" s="46">
        <v>0</v>
      </c>
      <c r="S28" s="74">
        <v>0</v>
      </c>
      <c r="U28" s="73">
        <v>-138.5</v>
      </c>
      <c r="V28" s="74">
        <v>19.239999999999998</v>
      </c>
      <c r="W28">
        <v>-11</v>
      </c>
      <c r="X28">
        <v>0</v>
      </c>
      <c r="Y28">
        <v>-1.5</v>
      </c>
      <c r="Z28">
        <v>19.239999999999998</v>
      </c>
      <c r="AA28">
        <v>-42</v>
      </c>
      <c r="AB28">
        <v>0</v>
      </c>
      <c r="AC28">
        <v>-84</v>
      </c>
    </row>
    <row r="29" spans="7:29">
      <c r="G29" t="s">
        <v>71</v>
      </c>
      <c r="H29" s="73">
        <v>24.08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-75</v>
      </c>
      <c r="P29" s="46">
        <v>-65</v>
      </c>
      <c r="Q29" s="46">
        <v>-35</v>
      </c>
      <c r="R29" s="46">
        <v>0</v>
      </c>
      <c r="S29" s="74">
        <v>0</v>
      </c>
      <c r="U29" s="73">
        <v>-176.5</v>
      </c>
      <c r="V29" s="74">
        <v>24.08</v>
      </c>
      <c r="W29">
        <v>24.08</v>
      </c>
      <c r="X29">
        <v>-75</v>
      </c>
      <c r="Y29">
        <v>-1.5</v>
      </c>
      <c r="Z29">
        <v>0</v>
      </c>
      <c r="AA29">
        <v>-35</v>
      </c>
      <c r="AB29">
        <v>0</v>
      </c>
      <c r="AC29">
        <v>-65</v>
      </c>
    </row>
    <row r="30" spans="7:29">
      <c r="G30" t="s">
        <v>72</v>
      </c>
      <c r="H30" s="73">
        <v>18.239999999999998</v>
      </c>
      <c r="I30" s="46">
        <v>0</v>
      </c>
      <c r="J30" s="46">
        <v>0</v>
      </c>
      <c r="K30" s="46">
        <v>0</v>
      </c>
      <c r="L30" s="46">
        <v>4.78</v>
      </c>
      <c r="M30" s="74">
        <v>0.31</v>
      </c>
      <c r="N30" s="73">
        <v>0</v>
      </c>
      <c r="O30" s="46">
        <v>-100</v>
      </c>
      <c r="P30" s="46">
        <v>-77</v>
      </c>
      <c r="Q30" s="46">
        <v>-25</v>
      </c>
      <c r="R30" s="46">
        <v>0</v>
      </c>
      <c r="S30" s="74">
        <v>0</v>
      </c>
      <c r="U30" s="73">
        <v>-203.5</v>
      </c>
      <c r="V30" s="74">
        <v>23.33</v>
      </c>
      <c r="W30">
        <v>18.239999999999998</v>
      </c>
      <c r="X30">
        <v>-100</v>
      </c>
      <c r="Y30">
        <v>-1.5</v>
      </c>
      <c r="Z30">
        <v>4.78</v>
      </c>
      <c r="AA30">
        <v>-25</v>
      </c>
      <c r="AB30">
        <v>0.31</v>
      </c>
      <c r="AC30">
        <v>-77</v>
      </c>
    </row>
    <row r="31" spans="7:29">
      <c r="G31" t="s">
        <v>73</v>
      </c>
      <c r="H31" s="73">
        <v>14.12</v>
      </c>
      <c r="I31" s="46">
        <v>0</v>
      </c>
      <c r="J31" s="46">
        <v>0</v>
      </c>
      <c r="K31" s="46">
        <v>0</v>
      </c>
      <c r="L31" s="46">
        <v>5.46</v>
      </c>
      <c r="M31" s="74">
        <v>0.09</v>
      </c>
      <c r="N31" s="73">
        <v>0</v>
      </c>
      <c r="O31" s="46">
        <v>-35</v>
      </c>
      <c r="P31" s="46">
        <v>-67</v>
      </c>
      <c r="Q31" s="46">
        <v>-20</v>
      </c>
      <c r="R31" s="46">
        <v>0</v>
      </c>
      <c r="S31" s="74">
        <v>0</v>
      </c>
      <c r="U31" s="73">
        <v>-123.5</v>
      </c>
      <c r="V31" s="74">
        <v>19.670000000000002</v>
      </c>
      <c r="W31">
        <v>14.12</v>
      </c>
      <c r="X31">
        <v>-35</v>
      </c>
      <c r="Y31">
        <v>-1.5</v>
      </c>
      <c r="Z31">
        <v>5.46</v>
      </c>
      <c r="AA31">
        <v>-20</v>
      </c>
      <c r="AB31">
        <v>0.09</v>
      </c>
      <c r="AC31">
        <v>-67</v>
      </c>
    </row>
    <row r="32" spans="7:29">
      <c r="G32" t="s">
        <v>74</v>
      </c>
      <c r="H32" s="73">
        <v>14.06</v>
      </c>
      <c r="I32" s="46">
        <v>0</v>
      </c>
      <c r="J32" s="46">
        <v>0</v>
      </c>
      <c r="K32" s="46">
        <v>0</v>
      </c>
      <c r="L32" s="46">
        <v>4.25</v>
      </c>
      <c r="M32" s="74">
        <v>0.08</v>
      </c>
      <c r="N32" s="73">
        <v>0</v>
      </c>
      <c r="O32" s="46">
        <v>0</v>
      </c>
      <c r="P32" s="46">
        <v>-11</v>
      </c>
      <c r="Q32" s="46">
        <v>-10</v>
      </c>
      <c r="R32" s="46">
        <v>0</v>
      </c>
      <c r="S32" s="74">
        <v>0</v>
      </c>
      <c r="U32" s="73">
        <v>-22.5</v>
      </c>
      <c r="V32" s="74">
        <v>18.39</v>
      </c>
      <c r="W32">
        <v>14.06</v>
      </c>
      <c r="X32">
        <v>0</v>
      </c>
      <c r="Y32">
        <v>-1.5</v>
      </c>
      <c r="Z32">
        <v>4.25</v>
      </c>
      <c r="AA32">
        <v>-10</v>
      </c>
      <c r="AB32">
        <v>0.08</v>
      </c>
      <c r="AC32">
        <v>-11</v>
      </c>
    </row>
    <row r="33" spans="7:29">
      <c r="G33" t="s">
        <v>75</v>
      </c>
      <c r="H33" s="73">
        <v>27.06</v>
      </c>
      <c r="I33" s="46">
        <v>1.36</v>
      </c>
      <c r="J33" s="46">
        <v>18.05</v>
      </c>
      <c r="K33" s="46">
        <v>0</v>
      </c>
      <c r="L33" s="46">
        <v>2.7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-1.5</v>
      </c>
      <c r="V33" s="74">
        <v>49.17</v>
      </c>
      <c r="W33">
        <v>27.06</v>
      </c>
      <c r="X33">
        <v>1.36</v>
      </c>
      <c r="Y33">
        <v>-1.5</v>
      </c>
      <c r="Z33">
        <v>2.7</v>
      </c>
      <c r="AA33">
        <v>0</v>
      </c>
      <c r="AB33">
        <v>0</v>
      </c>
      <c r="AC33">
        <v>18.05</v>
      </c>
    </row>
    <row r="34" spans="7:29">
      <c r="G34" t="s">
        <v>76</v>
      </c>
      <c r="H34" s="73">
        <v>35.79</v>
      </c>
      <c r="I34" s="46">
        <v>2.56</v>
      </c>
      <c r="J34" s="46">
        <v>42.6</v>
      </c>
      <c r="K34" s="46">
        <v>0</v>
      </c>
      <c r="L34" s="46">
        <v>2.56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-1.5</v>
      </c>
      <c r="V34" s="74">
        <v>83.51</v>
      </c>
      <c r="W34">
        <v>35.79</v>
      </c>
      <c r="X34">
        <v>2.56</v>
      </c>
      <c r="Y34">
        <v>-1.5</v>
      </c>
      <c r="Z34">
        <v>2.56</v>
      </c>
      <c r="AA34">
        <v>0</v>
      </c>
      <c r="AB34">
        <v>0</v>
      </c>
      <c r="AC34">
        <v>42.6</v>
      </c>
    </row>
    <row r="35" spans="7:29">
      <c r="G35" t="s">
        <v>77</v>
      </c>
      <c r="H35" s="73">
        <v>70.91</v>
      </c>
      <c r="I35" s="46">
        <v>0</v>
      </c>
      <c r="J35" s="46">
        <v>0</v>
      </c>
      <c r="K35" s="46">
        <v>0</v>
      </c>
      <c r="L35" s="46">
        <v>2.13</v>
      </c>
      <c r="M35" s="74">
        <v>0</v>
      </c>
      <c r="N35" s="73">
        <v>0</v>
      </c>
      <c r="O35" s="46">
        <v>-45</v>
      </c>
      <c r="P35" s="46">
        <v>-4</v>
      </c>
      <c r="Q35" s="46">
        <v>0</v>
      </c>
      <c r="R35" s="46">
        <v>0</v>
      </c>
      <c r="S35" s="74">
        <v>0</v>
      </c>
      <c r="U35" s="73">
        <v>-50.5</v>
      </c>
      <c r="V35" s="74">
        <v>73.040000000000006</v>
      </c>
      <c r="W35">
        <v>70.91</v>
      </c>
      <c r="X35">
        <v>-45</v>
      </c>
      <c r="Y35">
        <v>-1.5</v>
      </c>
      <c r="Z35">
        <v>2.13</v>
      </c>
      <c r="AA35">
        <v>0</v>
      </c>
      <c r="AB35">
        <v>0</v>
      </c>
      <c r="AC35">
        <v>-4</v>
      </c>
    </row>
    <row r="36" spans="7:29">
      <c r="G36" t="s">
        <v>78</v>
      </c>
      <c r="H36" s="73">
        <v>69.8</v>
      </c>
      <c r="I36" s="46">
        <v>0</v>
      </c>
      <c r="J36" s="46">
        <v>1.96</v>
      </c>
      <c r="K36" s="46">
        <v>0</v>
      </c>
      <c r="L36" s="46">
        <v>2.5499999999999998</v>
      </c>
      <c r="M36" s="74">
        <v>0</v>
      </c>
      <c r="N36" s="73">
        <v>0</v>
      </c>
      <c r="O36" s="46">
        <v>-32</v>
      </c>
      <c r="P36" s="46">
        <v>0</v>
      </c>
      <c r="Q36" s="46">
        <v>0</v>
      </c>
      <c r="R36" s="46">
        <v>0</v>
      </c>
      <c r="S36" s="74">
        <v>0</v>
      </c>
      <c r="U36" s="73">
        <v>-33.5</v>
      </c>
      <c r="V36" s="74">
        <v>74.31</v>
      </c>
      <c r="W36">
        <v>69.8</v>
      </c>
      <c r="X36">
        <v>-32</v>
      </c>
      <c r="Y36">
        <v>-1.5</v>
      </c>
      <c r="Z36">
        <v>2.5499999999999998</v>
      </c>
      <c r="AA36">
        <v>0</v>
      </c>
      <c r="AB36">
        <v>0</v>
      </c>
      <c r="AC36">
        <v>1.96</v>
      </c>
    </row>
    <row r="37" spans="7:29">
      <c r="G37" t="s">
        <v>79</v>
      </c>
      <c r="H37" s="73">
        <v>23.86</v>
      </c>
      <c r="I37" s="46">
        <v>0</v>
      </c>
      <c r="J37" s="46">
        <v>12.03</v>
      </c>
      <c r="K37" s="46">
        <v>0</v>
      </c>
      <c r="L37" s="46">
        <v>2.2200000000000002</v>
      </c>
      <c r="M37" s="74">
        <v>0.05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-1.5</v>
      </c>
      <c r="V37" s="74">
        <v>38.159999999999997</v>
      </c>
      <c r="W37">
        <v>23.86</v>
      </c>
      <c r="X37">
        <v>0</v>
      </c>
      <c r="Y37">
        <v>-1.5</v>
      </c>
      <c r="Z37">
        <v>2.2200000000000002</v>
      </c>
      <c r="AA37">
        <v>0</v>
      </c>
      <c r="AB37">
        <v>0.05</v>
      </c>
      <c r="AC37">
        <v>12.03</v>
      </c>
    </row>
    <row r="38" spans="7:29">
      <c r="G38" t="s">
        <v>80</v>
      </c>
      <c r="H38" s="73">
        <v>26.35</v>
      </c>
      <c r="I38" s="46">
        <v>0</v>
      </c>
      <c r="J38" s="46">
        <v>1.32</v>
      </c>
      <c r="K38" s="46">
        <v>0</v>
      </c>
      <c r="L38" s="46">
        <v>1.85</v>
      </c>
      <c r="M38" s="74">
        <v>0.01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-1.5</v>
      </c>
      <c r="V38" s="74">
        <v>29.53</v>
      </c>
      <c r="W38">
        <v>26.35</v>
      </c>
      <c r="X38">
        <v>0</v>
      </c>
      <c r="Y38">
        <v>-1.5</v>
      </c>
      <c r="Z38">
        <v>1.85</v>
      </c>
      <c r="AA38">
        <v>0</v>
      </c>
      <c r="AB38">
        <v>0.01</v>
      </c>
      <c r="AC38">
        <v>1.32</v>
      </c>
    </row>
    <row r="39" spans="7:29">
      <c r="G39" t="s">
        <v>81</v>
      </c>
      <c r="H39" s="73">
        <v>97.88</v>
      </c>
      <c r="I39" s="46">
        <v>0</v>
      </c>
      <c r="J39" s="46">
        <v>0</v>
      </c>
      <c r="K39" s="46">
        <v>0</v>
      </c>
      <c r="L39" s="46">
        <v>2.5</v>
      </c>
      <c r="M39" s="74">
        <v>0</v>
      </c>
      <c r="N39" s="73">
        <v>0</v>
      </c>
      <c r="O39" s="46">
        <v>0</v>
      </c>
      <c r="P39" s="46">
        <v>-10</v>
      </c>
      <c r="Q39" s="46">
        <v>0</v>
      </c>
      <c r="R39" s="46">
        <v>0</v>
      </c>
      <c r="S39" s="74">
        <v>0</v>
      </c>
      <c r="U39" s="73">
        <v>-11.5</v>
      </c>
      <c r="V39" s="74">
        <v>100.38</v>
      </c>
      <c r="W39">
        <v>97.88</v>
      </c>
      <c r="X39">
        <v>0</v>
      </c>
      <c r="Y39">
        <v>-1.5</v>
      </c>
      <c r="Z39">
        <v>2.5</v>
      </c>
      <c r="AA39">
        <v>0</v>
      </c>
      <c r="AB39">
        <v>0</v>
      </c>
      <c r="AC39">
        <v>-10</v>
      </c>
    </row>
    <row r="40" spans="7:29">
      <c r="G40" t="s">
        <v>82</v>
      </c>
      <c r="H40" s="73">
        <v>138.77000000000001</v>
      </c>
      <c r="I40" s="46">
        <v>0</v>
      </c>
      <c r="J40" s="46">
        <v>29.22</v>
      </c>
      <c r="K40" s="46">
        <v>0</v>
      </c>
      <c r="L40" s="46">
        <v>3.66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-1.5</v>
      </c>
      <c r="V40" s="74">
        <v>171.65</v>
      </c>
      <c r="W40">
        <v>138.77000000000001</v>
      </c>
      <c r="X40">
        <v>0</v>
      </c>
      <c r="Y40">
        <v>-1.5</v>
      </c>
      <c r="Z40">
        <v>3.66</v>
      </c>
      <c r="AA40">
        <v>0</v>
      </c>
      <c r="AB40">
        <v>0</v>
      </c>
      <c r="AC40">
        <v>29.22</v>
      </c>
    </row>
    <row r="41" spans="7:29">
      <c r="G41" t="s">
        <v>83</v>
      </c>
      <c r="H41" s="73">
        <v>207.11</v>
      </c>
      <c r="I41" s="46">
        <v>13.76</v>
      </c>
      <c r="J41" s="46">
        <v>0</v>
      </c>
      <c r="K41" s="46">
        <v>0</v>
      </c>
      <c r="L41" s="46">
        <v>6.33</v>
      </c>
      <c r="M41" s="74">
        <v>0.13</v>
      </c>
      <c r="N41" s="73">
        <v>0</v>
      </c>
      <c r="O41" s="46">
        <v>0</v>
      </c>
      <c r="P41" s="46">
        <v>-13</v>
      </c>
      <c r="Q41" s="46">
        <v>0</v>
      </c>
      <c r="R41" s="46">
        <v>0</v>
      </c>
      <c r="S41" s="74">
        <v>0</v>
      </c>
      <c r="U41" s="73">
        <v>-14.5</v>
      </c>
      <c r="V41" s="74">
        <v>227.33</v>
      </c>
      <c r="W41">
        <v>207.11</v>
      </c>
      <c r="X41">
        <v>13.76</v>
      </c>
      <c r="Y41">
        <v>-1.5</v>
      </c>
      <c r="Z41">
        <v>6.33</v>
      </c>
      <c r="AA41">
        <v>0</v>
      </c>
      <c r="AB41">
        <v>0.13</v>
      </c>
      <c r="AC41">
        <v>-13</v>
      </c>
    </row>
    <row r="42" spans="7:29">
      <c r="G42" t="s">
        <v>84</v>
      </c>
      <c r="H42" s="73">
        <v>213.75</v>
      </c>
      <c r="I42" s="46">
        <v>14.02</v>
      </c>
      <c r="J42" s="46">
        <v>0</v>
      </c>
      <c r="K42" s="46">
        <v>0</v>
      </c>
      <c r="L42" s="46">
        <v>6.31</v>
      </c>
      <c r="M42" s="74">
        <v>7.0000000000000007E-2</v>
      </c>
      <c r="N42" s="73">
        <v>0</v>
      </c>
      <c r="O42" s="46">
        <v>0</v>
      </c>
      <c r="P42" s="46">
        <v>-52</v>
      </c>
      <c r="Q42" s="46">
        <v>0</v>
      </c>
      <c r="R42" s="46">
        <v>0</v>
      </c>
      <c r="S42" s="74">
        <v>0</v>
      </c>
      <c r="U42" s="73">
        <v>-53.5</v>
      </c>
      <c r="V42" s="74">
        <v>234.15</v>
      </c>
      <c r="W42">
        <v>213.75</v>
      </c>
      <c r="X42">
        <v>14.02</v>
      </c>
      <c r="Y42">
        <v>-1.5</v>
      </c>
      <c r="Z42">
        <v>6.31</v>
      </c>
      <c r="AA42">
        <v>0</v>
      </c>
      <c r="AB42">
        <v>7.0000000000000007E-2</v>
      </c>
      <c r="AC42">
        <v>-52</v>
      </c>
    </row>
    <row r="43" spans="7:29">
      <c r="G43" t="s">
        <v>85</v>
      </c>
      <c r="H43" s="73">
        <v>46.16</v>
      </c>
      <c r="I43" s="46">
        <v>0</v>
      </c>
      <c r="J43" s="46">
        <v>0</v>
      </c>
      <c r="K43" s="46">
        <v>0</v>
      </c>
      <c r="L43" s="46">
        <v>7.19</v>
      </c>
      <c r="M43" s="74">
        <v>0</v>
      </c>
      <c r="N43" s="73">
        <v>0</v>
      </c>
      <c r="O43" s="46">
        <v>0</v>
      </c>
      <c r="P43" s="46">
        <v>-12</v>
      </c>
      <c r="Q43" s="46">
        <v>0</v>
      </c>
      <c r="R43" s="46">
        <v>0</v>
      </c>
      <c r="S43" s="74">
        <v>0</v>
      </c>
      <c r="U43" s="73">
        <v>-13.5</v>
      </c>
      <c r="V43" s="74">
        <v>53.35</v>
      </c>
      <c r="W43">
        <v>46.16</v>
      </c>
      <c r="X43">
        <v>0</v>
      </c>
      <c r="Y43">
        <v>-1.5</v>
      </c>
      <c r="Z43">
        <v>7.19</v>
      </c>
      <c r="AA43">
        <v>0</v>
      </c>
      <c r="AB43">
        <v>0</v>
      </c>
      <c r="AC43">
        <v>-12</v>
      </c>
    </row>
    <row r="44" spans="7:29">
      <c r="G44" t="s">
        <v>86</v>
      </c>
      <c r="H44" s="73">
        <v>47.75</v>
      </c>
      <c r="I44" s="46">
        <v>0</v>
      </c>
      <c r="J44" s="46">
        <v>0</v>
      </c>
      <c r="K44" s="46">
        <v>0</v>
      </c>
      <c r="L44" s="46">
        <v>8.69</v>
      </c>
      <c r="M44" s="74">
        <v>0</v>
      </c>
      <c r="N44" s="73">
        <v>0</v>
      </c>
      <c r="O44" s="46">
        <v>0</v>
      </c>
      <c r="P44" s="46">
        <v>-14</v>
      </c>
      <c r="Q44" s="46">
        <v>0</v>
      </c>
      <c r="R44" s="46">
        <v>0</v>
      </c>
      <c r="S44" s="74">
        <v>0</v>
      </c>
      <c r="U44" s="73">
        <v>-15.5</v>
      </c>
      <c r="V44" s="74">
        <v>56.44</v>
      </c>
      <c r="W44">
        <v>47.75</v>
      </c>
      <c r="X44">
        <v>0</v>
      </c>
      <c r="Y44">
        <v>-1.5</v>
      </c>
      <c r="Z44">
        <v>8.69</v>
      </c>
      <c r="AA44">
        <v>0</v>
      </c>
      <c r="AB44">
        <v>0</v>
      </c>
      <c r="AC44">
        <v>-14</v>
      </c>
    </row>
    <row r="45" spans="7:29">
      <c r="G45" t="s">
        <v>87</v>
      </c>
      <c r="H45" s="73">
        <v>47.14</v>
      </c>
      <c r="I45" s="46">
        <v>0</v>
      </c>
      <c r="J45" s="46">
        <v>0</v>
      </c>
      <c r="K45" s="46">
        <v>0</v>
      </c>
      <c r="L45" s="46">
        <v>9.6199999999999992</v>
      </c>
      <c r="M45" s="74">
        <v>0</v>
      </c>
      <c r="N45" s="73">
        <v>0</v>
      </c>
      <c r="O45" s="46">
        <v>0</v>
      </c>
      <c r="P45" s="46">
        <v>-15</v>
      </c>
      <c r="Q45" s="46">
        <v>0</v>
      </c>
      <c r="R45" s="46">
        <v>0</v>
      </c>
      <c r="S45" s="74">
        <v>0</v>
      </c>
      <c r="U45" s="73">
        <v>-16.5</v>
      </c>
      <c r="V45" s="74">
        <v>56.76</v>
      </c>
      <c r="W45">
        <v>47.14</v>
      </c>
      <c r="X45">
        <v>0</v>
      </c>
      <c r="Y45">
        <v>-1.5</v>
      </c>
      <c r="Z45">
        <v>9.6199999999999992</v>
      </c>
      <c r="AA45">
        <v>0</v>
      </c>
      <c r="AB45">
        <v>0</v>
      </c>
      <c r="AC45">
        <v>-15</v>
      </c>
    </row>
    <row r="46" spans="7:29">
      <c r="G46" t="s">
        <v>88</v>
      </c>
      <c r="H46" s="73">
        <v>47.14</v>
      </c>
      <c r="I46" s="46">
        <v>57.72</v>
      </c>
      <c r="J46" s="46">
        <v>0</v>
      </c>
      <c r="K46" s="46">
        <v>0</v>
      </c>
      <c r="L46" s="46">
        <v>8.66</v>
      </c>
      <c r="M46" s="74">
        <v>0</v>
      </c>
      <c r="N46" s="73">
        <v>0</v>
      </c>
      <c r="O46" s="46">
        <v>0</v>
      </c>
      <c r="P46" s="46">
        <v>-10</v>
      </c>
      <c r="Q46" s="46">
        <v>0</v>
      </c>
      <c r="R46" s="46">
        <v>0</v>
      </c>
      <c r="S46" s="74">
        <v>0</v>
      </c>
      <c r="U46" s="73">
        <v>-11.5</v>
      </c>
      <c r="V46" s="74">
        <v>113.52</v>
      </c>
      <c r="W46">
        <v>47.14</v>
      </c>
      <c r="X46">
        <v>57.72</v>
      </c>
      <c r="Y46">
        <v>-1.5</v>
      </c>
      <c r="Z46">
        <v>8.66</v>
      </c>
      <c r="AA46">
        <v>0</v>
      </c>
      <c r="AB46">
        <v>0</v>
      </c>
      <c r="AC46">
        <v>-10</v>
      </c>
    </row>
    <row r="47" spans="7:29">
      <c r="G47" t="s">
        <v>89</v>
      </c>
      <c r="H47" s="73">
        <v>0</v>
      </c>
      <c r="I47" s="46">
        <v>14.43</v>
      </c>
      <c r="J47" s="46">
        <v>0</v>
      </c>
      <c r="K47" s="46">
        <v>0</v>
      </c>
      <c r="L47" s="46">
        <v>25.97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-1.5</v>
      </c>
      <c r="V47" s="74">
        <v>40.4</v>
      </c>
      <c r="W47">
        <v>0</v>
      </c>
      <c r="X47">
        <v>14.43</v>
      </c>
      <c r="Y47">
        <v>-1.5</v>
      </c>
      <c r="Z47">
        <v>25.97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54.84</v>
      </c>
      <c r="I48" s="46">
        <v>14.43</v>
      </c>
      <c r="J48" s="46">
        <v>9.6199999999999992</v>
      </c>
      <c r="K48" s="46">
        <v>0</v>
      </c>
      <c r="L48" s="46">
        <v>25.97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-1.5</v>
      </c>
      <c r="V48" s="74">
        <v>104.86</v>
      </c>
      <c r="W48">
        <v>54.84</v>
      </c>
      <c r="X48">
        <v>14.43</v>
      </c>
      <c r="Y48">
        <v>-1.5</v>
      </c>
      <c r="Z48">
        <v>25.97</v>
      </c>
      <c r="AA48">
        <v>0</v>
      </c>
      <c r="AB48">
        <v>0</v>
      </c>
      <c r="AC48">
        <v>9.6199999999999992</v>
      </c>
    </row>
    <row r="49" spans="7:29">
      <c r="G49" t="s">
        <v>91</v>
      </c>
      <c r="H49" s="73">
        <v>90.43</v>
      </c>
      <c r="I49" s="46">
        <v>14.43</v>
      </c>
      <c r="J49" s="46">
        <v>0</v>
      </c>
      <c r="K49" s="46">
        <v>0</v>
      </c>
      <c r="L49" s="46">
        <v>25.01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-1.5</v>
      </c>
      <c r="V49" s="74">
        <v>129.87</v>
      </c>
      <c r="W49">
        <v>90.43</v>
      </c>
      <c r="X49">
        <v>14.43</v>
      </c>
      <c r="Y49">
        <v>-1.5</v>
      </c>
      <c r="Z49">
        <v>25.01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71.19</v>
      </c>
      <c r="I50" s="46">
        <v>14.43</v>
      </c>
      <c r="J50" s="46">
        <v>0</v>
      </c>
      <c r="K50" s="46">
        <v>0</v>
      </c>
      <c r="L50" s="46">
        <v>24.05</v>
      </c>
      <c r="M50" s="74">
        <v>0</v>
      </c>
      <c r="N50" s="73">
        <v>0</v>
      </c>
      <c r="O50" s="46">
        <v>0</v>
      </c>
      <c r="P50" s="46">
        <v>-10</v>
      </c>
      <c r="Q50" s="46">
        <v>0</v>
      </c>
      <c r="R50" s="46">
        <v>0</v>
      </c>
      <c r="S50" s="74">
        <v>0</v>
      </c>
      <c r="U50" s="73">
        <v>-11.5</v>
      </c>
      <c r="V50" s="74">
        <v>109.67</v>
      </c>
      <c r="W50">
        <v>71.19</v>
      </c>
      <c r="X50">
        <v>14.43</v>
      </c>
      <c r="Y50">
        <v>-1.5</v>
      </c>
      <c r="Z50">
        <v>24.05</v>
      </c>
      <c r="AA50">
        <v>0</v>
      </c>
      <c r="AB50">
        <v>0</v>
      </c>
      <c r="AC50">
        <v>-10</v>
      </c>
    </row>
    <row r="51" spans="7:29">
      <c r="G51" t="s">
        <v>93</v>
      </c>
      <c r="H51" s="73">
        <v>70.22</v>
      </c>
      <c r="I51" s="46">
        <v>0</v>
      </c>
      <c r="J51" s="46">
        <v>0</v>
      </c>
      <c r="K51" s="46">
        <v>0</v>
      </c>
      <c r="L51" s="46">
        <v>18.28</v>
      </c>
      <c r="M51" s="74">
        <v>0</v>
      </c>
      <c r="N51" s="73">
        <v>0</v>
      </c>
      <c r="O51" s="46">
        <v>0</v>
      </c>
      <c r="P51" s="46">
        <v>-25</v>
      </c>
      <c r="Q51" s="46">
        <v>0</v>
      </c>
      <c r="R51" s="46">
        <v>0</v>
      </c>
      <c r="S51" s="74">
        <v>0</v>
      </c>
      <c r="U51" s="73">
        <v>-26.5</v>
      </c>
      <c r="V51" s="74">
        <v>88.5</v>
      </c>
      <c r="W51">
        <v>70.22</v>
      </c>
      <c r="X51">
        <v>0</v>
      </c>
      <c r="Y51">
        <v>-1.5</v>
      </c>
      <c r="Z51">
        <v>18.28</v>
      </c>
      <c r="AA51">
        <v>0</v>
      </c>
      <c r="AB51">
        <v>0</v>
      </c>
      <c r="AC51">
        <v>-25</v>
      </c>
    </row>
    <row r="52" spans="7:29">
      <c r="G52" t="s">
        <v>94</v>
      </c>
      <c r="H52" s="73">
        <v>69.260000000000005</v>
      </c>
      <c r="I52" s="46">
        <v>0</v>
      </c>
      <c r="J52" s="46">
        <v>0</v>
      </c>
      <c r="K52" s="46">
        <v>0</v>
      </c>
      <c r="L52" s="46">
        <v>18.28</v>
      </c>
      <c r="M52" s="74">
        <v>0</v>
      </c>
      <c r="N52" s="73">
        <v>0</v>
      </c>
      <c r="O52" s="46">
        <v>0</v>
      </c>
      <c r="P52" s="46">
        <v>-20</v>
      </c>
      <c r="Q52" s="46">
        <v>0</v>
      </c>
      <c r="R52" s="46">
        <v>0</v>
      </c>
      <c r="S52" s="74">
        <v>0</v>
      </c>
      <c r="U52" s="73">
        <v>-21.5</v>
      </c>
      <c r="V52" s="74">
        <v>87.54</v>
      </c>
      <c r="W52">
        <v>69.260000000000005</v>
      </c>
      <c r="X52">
        <v>0</v>
      </c>
      <c r="Y52">
        <v>-1.5</v>
      </c>
      <c r="Z52">
        <v>18.28</v>
      </c>
      <c r="AA52">
        <v>0</v>
      </c>
      <c r="AB52">
        <v>0</v>
      </c>
      <c r="AC52">
        <v>-20</v>
      </c>
    </row>
    <row r="53" spans="7:29">
      <c r="G53" t="s">
        <v>95</v>
      </c>
      <c r="H53" s="73">
        <v>70.22</v>
      </c>
      <c r="I53" s="46">
        <v>0</v>
      </c>
      <c r="J53" s="46">
        <v>0</v>
      </c>
      <c r="K53" s="46">
        <v>0</v>
      </c>
      <c r="L53" s="46">
        <v>17.32</v>
      </c>
      <c r="M53" s="74">
        <v>0</v>
      </c>
      <c r="N53" s="73">
        <v>0</v>
      </c>
      <c r="O53" s="46">
        <v>-10</v>
      </c>
      <c r="P53" s="46">
        <v>-20</v>
      </c>
      <c r="Q53" s="46">
        <v>0</v>
      </c>
      <c r="R53" s="46">
        <v>0</v>
      </c>
      <c r="S53" s="74">
        <v>0</v>
      </c>
      <c r="U53" s="73">
        <v>-31.5</v>
      </c>
      <c r="V53" s="74">
        <v>87.54</v>
      </c>
      <c r="W53">
        <v>70.22</v>
      </c>
      <c r="X53">
        <v>-10</v>
      </c>
      <c r="Y53">
        <v>-1.5</v>
      </c>
      <c r="Z53">
        <v>17.32</v>
      </c>
      <c r="AA53">
        <v>0</v>
      </c>
      <c r="AB53">
        <v>0</v>
      </c>
      <c r="AC53">
        <v>-20</v>
      </c>
    </row>
    <row r="54" spans="7:29">
      <c r="G54" t="s">
        <v>96</v>
      </c>
      <c r="H54" s="73">
        <v>68.3</v>
      </c>
      <c r="I54" s="46">
        <v>0</v>
      </c>
      <c r="J54" s="46">
        <v>0</v>
      </c>
      <c r="K54" s="46">
        <v>0</v>
      </c>
      <c r="L54" s="46">
        <v>17.32</v>
      </c>
      <c r="M54" s="74">
        <v>0</v>
      </c>
      <c r="N54" s="73">
        <v>0</v>
      </c>
      <c r="O54" s="46">
        <v>-10</v>
      </c>
      <c r="P54" s="46">
        <v>-25</v>
      </c>
      <c r="Q54" s="46">
        <v>0</v>
      </c>
      <c r="R54" s="46">
        <v>0</v>
      </c>
      <c r="S54" s="74">
        <v>0</v>
      </c>
      <c r="U54" s="73">
        <v>-36.5</v>
      </c>
      <c r="V54" s="74">
        <v>85.62</v>
      </c>
      <c r="W54">
        <v>68.3</v>
      </c>
      <c r="X54">
        <v>-10</v>
      </c>
      <c r="Y54">
        <v>-1.5</v>
      </c>
      <c r="Z54">
        <v>17.32</v>
      </c>
      <c r="AA54">
        <v>0</v>
      </c>
      <c r="AB54">
        <v>0</v>
      </c>
      <c r="AC54">
        <v>-25</v>
      </c>
    </row>
    <row r="55" spans="7:29">
      <c r="G55" t="s">
        <v>97</v>
      </c>
      <c r="H55" s="73">
        <v>43.29</v>
      </c>
      <c r="I55" s="46">
        <v>0</v>
      </c>
      <c r="J55" s="46">
        <v>0</v>
      </c>
      <c r="K55" s="46">
        <v>0</v>
      </c>
      <c r="L55" s="46">
        <v>17.32</v>
      </c>
      <c r="M55" s="74">
        <v>0</v>
      </c>
      <c r="N55" s="73">
        <v>0</v>
      </c>
      <c r="O55" s="46">
        <v>0</v>
      </c>
      <c r="P55" s="46">
        <v>-25</v>
      </c>
      <c r="Q55" s="46">
        <v>-10</v>
      </c>
      <c r="R55" s="46">
        <v>0</v>
      </c>
      <c r="S55" s="74">
        <v>0</v>
      </c>
      <c r="U55" s="73">
        <v>-36.5</v>
      </c>
      <c r="V55" s="74">
        <v>60.61</v>
      </c>
      <c r="W55">
        <v>43.29</v>
      </c>
      <c r="X55">
        <v>0</v>
      </c>
      <c r="Y55">
        <v>-1.5</v>
      </c>
      <c r="Z55">
        <v>17.32</v>
      </c>
      <c r="AA55">
        <v>-10</v>
      </c>
      <c r="AB55">
        <v>0</v>
      </c>
      <c r="AC55">
        <v>-25</v>
      </c>
    </row>
    <row r="56" spans="7:29">
      <c r="G56" t="s">
        <v>98</v>
      </c>
      <c r="H56" s="73">
        <v>5.77</v>
      </c>
      <c r="I56" s="46">
        <v>0</v>
      </c>
      <c r="J56" s="46">
        <v>0</v>
      </c>
      <c r="K56" s="46">
        <v>0</v>
      </c>
      <c r="L56" s="46">
        <v>17.32</v>
      </c>
      <c r="M56" s="74">
        <v>0</v>
      </c>
      <c r="N56" s="73">
        <v>0</v>
      </c>
      <c r="O56" s="46">
        <v>0</v>
      </c>
      <c r="P56" s="46">
        <v>-45</v>
      </c>
      <c r="Q56" s="46">
        <v>-10</v>
      </c>
      <c r="R56" s="46">
        <v>0</v>
      </c>
      <c r="S56" s="74">
        <v>0</v>
      </c>
      <c r="U56" s="73">
        <v>-56.5</v>
      </c>
      <c r="V56" s="74">
        <v>23.09</v>
      </c>
      <c r="W56">
        <v>5.77</v>
      </c>
      <c r="X56">
        <v>0</v>
      </c>
      <c r="Y56">
        <v>-1.5</v>
      </c>
      <c r="Z56">
        <v>17.32</v>
      </c>
      <c r="AA56">
        <v>-10</v>
      </c>
      <c r="AB56">
        <v>0</v>
      </c>
      <c r="AC56">
        <v>-45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16.350000000000001</v>
      </c>
      <c r="M57" s="74">
        <v>0</v>
      </c>
      <c r="N57" s="73">
        <v>-7</v>
      </c>
      <c r="O57" s="46">
        <v>0</v>
      </c>
      <c r="P57" s="46">
        <v>-30</v>
      </c>
      <c r="Q57" s="46">
        <v>-18</v>
      </c>
      <c r="R57" s="46">
        <v>0</v>
      </c>
      <c r="S57" s="74">
        <v>0</v>
      </c>
      <c r="U57" s="73">
        <v>-56.5</v>
      </c>
      <c r="V57" s="74">
        <v>16.350000000000001</v>
      </c>
      <c r="W57">
        <v>-7</v>
      </c>
      <c r="X57">
        <v>0</v>
      </c>
      <c r="Y57">
        <v>-1.5</v>
      </c>
      <c r="Z57">
        <v>16.350000000000001</v>
      </c>
      <c r="AA57">
        <v>-18</v>
      </c>
      <c r="AB57">
        <v>0</v>
      </c>
      <c r="AC57">
        <v>-30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16.350000000000001</v>
      </c>
      <c r="M58" s="74">
        <v>0</v>
      </c>
      <c r="N58" s="73">
        <v>-7</v>
      </c>
      <c r="O58" s="46">
        <v>0</v>
      </c>
      <c r="P58" s="46">
        <v>-20</v>
      </c>
      <c r="Q58" s="46">
        <v>-18</v>
      </c>
      <c r="R58" s="46">
        <v>0</v>
      </c>
      <c r="S58" s="74">
        <v>0</v>
      </c>
      <c r="U58" s="73">
        <v>-46.5</v>
      </c>
      <c r="V58" s="74">
        <v>16.350000000000001</v>
      </c>
      <c r="W58">
        <v>-7</v>
      </c>
      <c r="X58">
        <v>0</v>
      </c>
      <c r="Y58">
        <v>-1.5</v>
      </c>
      <c r="Z58">
        <v>16.350000000000001</v>
      </c>
      <c r="AA58">
        <v>-18</v>
      </c>
      <c r="AB58">
        <v>0</v>
      </c>
      <c r="AC58">
        <v>-20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13.47</v>
      </c>
      <c r="M59" s="74">
        <v>0</v>
      </c>
      <c r="N59" s="73">
        <v>-18</v>
      </c>
      <c r="O59" s="46">
        <v>0</v>
      </c>
      <c r="P59" s="46">
        <v>-45</v>
      </c>
      <c r="Q59" s="46">
        <v>-18</v>
      </c>
      <c r="R59" s="46">
        <v>0</v>
      </c>
      <c r="S59" s="74">
        <v>0</v>
      </c>
      <c r="U59" s="73">
        <v>-82.5</v>
      </c>
      <c r="V59" s="74">
        <v>13.47</v>
      </c>
      <c r="W59">
        <v>-18</v>
      </c>
      <c r="X59">
        <v>0</v>
      </c>
      <c r="Y59">
        <v>-1.5</v>
      </c>
      <c r="Z59">
        <v>13.47</v>
      </c>
      <c r="AA59">
        <v>-18</v>
      </c>
      <c r="AB59">
        <v>0</v>
      </c>
      <c r="AC59">
        <v>-45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13.47</v>
      </c>
      <c r="M60" s="74">
        <v>0</v>
      </c>
      <c r="N60" s="73">
        <v>-17</v>
      </c>
      <c r="O60" s="46">
        <v>0</v>
      </c>
      <c r="P60" s="46">
        <v>-45</v>
      </c>
      <c r="Q60" s="46">
        <v>-18</v>
      </c>
      <c r="R60" s="46">
        <v>0</v>
      </c>
      <c r="S60" s="74">
        <v>0</v>
      </c>
      <c r="U60" s="73">
        <v>-81.5</v>
      </c>
      <c r="V60" s="74">
        <v>13.47</v>
      </c>
      <c r="W60">
        <v>-17</v>
      </c>
      <c r="X60">
        <v>0</v>
      </c>
      <c r="Y60">
        <v>-1.5</v>
      </c>
      <c r="Z60">
        <v>13.47</v>
      </c>
      <c r="AA60">
        <v>-18</v>
      </c>
      <c r="AB60">
        <v>0</v>
      </c>
      <c r="AC60">
        <v>-45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14.43</v>
      </c>
      <c r="M61" s="74">
        <v>0</v>
      </c>
      <c r="N61" s="73">
        <v>-51</v>
      </c>
      <c r="O61" s="46">
        <v>-45</v>
      </c>
      <c r="P61" s="46">
        <v>-30</v>
      </c>
      <c r="Q61" s="46">
        <v>-18</v>
      </c>
      <c r="R61" s="46">
        <v>0</v>
      </c>
      <c r="S61" s="74">
        <v>0</v>
      </c>
      <c r="U61" s="73">
        <v>-145.5</v>
      </c>
      <c r="V61" s="74">
        <v>14.43</v>
      </c>
      <c r="W61">
        <v>-51</v>
      </c>
      <c r="X61">
        <v>-45</v>
      </c>
      <c r="Y61">
        <v>-1.5</v>
      </c>
      <c r="Z61">
        <v>14.43</v>
      </c>
      <c r="AA61">
        <v>-18</v>
      </c>
      <c r="AB61">
        <v>0</v>
      </c>
      <c r="AC61">
        <v>-30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14.43</v>
      </c>
      <c r="M62" s="74">
        <v>0</v>
      </c>
      <c r="N62" s="73">
        <v>-47</v>
      </c>
      <c r="O62" s="46">
        <v>-38</v>
      </c>
      <c r="P62" s="46">
        <v>-20</v>
      </c>
      <c r="Q62" s="46">
        <v>-18</v>
      </c>
      <c r="R62" s="46">
        <v>0</v>
      </c>
      <c r="S62" s="74">
        <v>0</v>
      </c>
      <c r="U62" s="73">
        <v>-124.5</v>
      </c>
      <c r="V62" s="74">
        <v>14.43</v>
      </c>
      <c r="W62">
        <v>-47</v>
      </c>
      <c r="X62">
        <v>-38</v>
      </c>
      <c r="Y62">
        <v>-1.5</v>
      </c>
      <c r="Z62">
        <v>14.43</v>
      </c>
      <c r="AA62">
        <v>-18</v>
      </c>
      <c r="AB62">
        <v>0</v>
      </c>
      <c r="AC62">
        <v>-20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13.47</v>
      </c>
      <c r="M63" s="74">
        <v>0</v>
      </c>
      <c r="N63" s="73">
        <v>-60</v>
      </c>
      <c r="O63" s="46">
        <v>-75</v>
      </c>
      <c r="P63" s="46">
        <v>-35</v>
      </c>
      <c r="Q63" s="46">
        <v>-18</v>
      </c>
      <c r="R63" s="46">
        <v>0</v>
      </c>
      <c r="S63" s="74">
        <v>0</v>
      </c>
      <c r="U63" s="73">
        <v>-189.5</v>
      </c>
      <c r="V63" s="74">
        <v>13.47</v>
      </c>
      <c r="W63">
        <v>-60</v>
      </c>
      <c r="X63">
        <v>-75</v>
      </c>
      <c r="Y63">
        <v>-1.5</v>
      </c>
      <c r="Z63">
        <v>13.47</v>
      </c>
      <c r="AA63">
        <v>-18</v>
      </c>
      <c r="AB63">
        <v>0</v>
      </c>
      <c r="AC63">
        <v>-35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12.51</v>
      </c>
      <c r="M64" s="74">
        <v>0</v>
      </c>
      <c r="N64" s="73">
        <v>-60</v>
      </c>
      <c r="O64" s="46">
        <v>-75</v>
      </c>
      <c r="P64" s="46">
        <v>-40</v>
      </c>
      <c r="Q64" s="46">
        <v>-18</v>
      </c>
      <c r="R64" s="46">
        <v>0</v>
      </c>
      <c r="S64" s="74">
        <v>0</v>
      </c>
      <c r="U64" s="73">
        <v>-194.5</v>
      </c>
      <c r="V64" s="74">
        <v>12.51</v>
      </c>
      <c r="W64">
        <v>-60</v>
      </c>
      <c r="X64">
        <v>-75</v>
      </c>
      <c r="Y64">
        <v>-1.5</v>
      </c>
      <c r="Z64">
        <v>12.51</v>
      </c>
      <c r="AA64">
        <v>-18</v>
      </c>
      <c r="AB64">
        <v>0</v>
      </c>
      <c r="AC64">
        <v>-40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13.47</v>
      </c>
      <c r="M65" s="74">
        <v>0</v>
      </c>
      <c r="N65" s="73">
        <v>-74</v>
      </c>
      <c r="O65" s="46">
        <v>-90</v>
      </c>
      <c r="P65" s="46">
        <v>-50</v>
      </c>
      <c r="Q65" s="46">
        <v>-18</v>
      </c>
      <c r="R65" s="46">
        <v>0</v>
      </c>
      <c r="S65" s="74">
        <v>0</v>
      </c>
      <c r="U65" s="73">
        <v>-233.5</v>
      </c>
      <c r="V65" s="74">
        <v>13.47</v>
      </c>
      <c r="W65">
        <v>-74</v>
      </c>
      <c r="X65">
        <v>-90</v>
      </c>
      <c r="Y65">
        <v>-1.5</v>
      </c>
      <c r="Z65">
        <v>13.47</v>
      </c>
      <c r="AA65">
        <v>-18</v>
      </c>
      <c r="AB65">
        <v>0</v>
      </c>
      <c r="AC65">
        <v>-50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12.51</v>
      </c>
      <c r="M66" s="74">
        <v>0</v>
      </c>
      <c r="N66" s="73">
        <v>-66</v>
      </c>
      <c r="O66" s="46">
        <v>-80</v>
      </c>
      <c r="P66" s="46">
        <v>-50</v>
      </c>
      <c r="Q66" s="46">
        <v>-18</v>
      </c>
      <c r="R66" s="46">
        <v>0</v>
      </c>
      <c r="S66" s="74">
        <v>0</v>
      </c>
      <c r="U66" s="73">
        <v>-215.5</v>
      </c>
      <c r="V66" s="74">
        <v>12.51</v>
      </c>
      <c r="W66">
        <v>-66</v>
      </c>
      <c r="X66">
        <v>-80</v>
      </c>
      <c r="Y66">
        <v>-1.5</v>
      </c>
      <c r="Z66">
        <v>12.51</v>
      </c>
      <c r="AA66">
        <v>-18</v>
      </c>
      <c r="AB66">
        <v>0</v>
      </c>
      <c r="AC66">
        <v>-50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13.47</v>
      </c>
      <c r="M67" s="74">
        <v>0</v>
      </c>
      <c r="N67" s="73">
        <v>-109</v>
      </c>
      <c r="O67" s="46">
        <v>-60</v>
      </c>
      <c r="P67" s="46">
        <v>-70</v>
      </c>
      <c r="Q67" s="46">
        <v>-15</v>
      </c>
      <c r="R67" s="46">
        <v>0</v>
      </c>
      <c r="S67" s="74">
        <v>0</v>
      </c>
      <c r="U67" s="73">
        <v>-256</v>
      </c>
      <c r="V67" s="74">
        <v>13.47</v>
      </c>
      <c r="W67">
        <v>-109</v>
      </c>
      <c r="X67">
        <v>-60</v>
      </c>
      <c r="Y67">
        <v>-2</v>
      </c>
      <c r="Z67">
        <v>13.47</v>
      </c>
      <c r="AA67">
        <v>-15</v>
      </c>
      <c r="AB67">
        <v>0</v>
      </c>
      <c r="AC67">
        <v>-70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13.47</v>
      </c>
      <c r="M68" s="74">
        <v>0</v>
      </c>
      <c r="N68" s="73">
        <v>-85</v>
      </c>
      <c r="O68" s="46">
        <v>-60</v>
      </c>
      <c r="P68" s="46">
        <v>-65</v>
      </c>
      <c r="Q68" s="46">
        <v>-15</v>
      </c>
      <c r="R68" s="46">
        <v>0</v>
      </c>
      <c r="S68" s="74">
        <v>0</v>
      </c>
      <c r="U68" s="73">
        <v>-227</v>
      </c>
      <c r="V68" s="74">
        <v>13.47</v>
      </c>
      <c r="W68">
        <v>-85</v>
      </c>
      <c r="X68">
        <v>-60</v>
      </c>
      <c r="Y68">
        <v>-2</v>
      </c>
      <c r="Z68">
        <v>13.47</v>
      </c>
      <c r="AA68">
        <v>-15</v>
      </c>
      <c r="AB68">
        <v>0</v>
      </c>
      <c r="AC68">
        <v>-65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-118</v>
      </c>
      <c r="O69" s="46">
        <v>-105</v>
      </c>
      <c r="P69" s="46">
        <v>-125</v>
      </c>
      <c r="Q69" s="46">
        <v>-10</v>
      </c>
      <c r="R69" s="46">
        <v>0</v>
      </c>
      <c r="S69" s="74">
        <v>0</v>
      </c>
      <c r="U69" s="73">
        <v>-360</v>
      </c>
      <c r="V69" s="74">
        <v>0</v>
      </c>
      <c r="W69">
        <v>-118</v>
      </c>
      <c r="X69">
        <v>-105</v>
      </c>
      <c r="Y69">
        <v>-2</v>
      </c>
      <c r="Z69">
        <v>0</v>
      </c>
      <c r="AA69">
        <v>-10</v>
      </c>
      <c r="AB69">
        <v>0</v>
      </c>
      <c r="AC69">
        <v>-125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-121</v>
      </c>
      <c r="O70" s="46">
        <v>-135</v>
      </c>
      <c r="P70" s="46">
        <v>-130</v>
      </c>
      <c r="Q70" s="46">
        <v>-10</v>
      </c>
      <c r="R70" s="46">
        <v>0</v>
      </c>
      <c r="S70" s="74">
        <v>0</v>
      </c>
      <c r="U70" s="73">
        <v>-398</v>
      </c>
      <c r="V70" s="74">
        <v>0</v>
      </c>
      <c r="W70">
        <v>-121</v>
      </c>
      <c r="X70">
        <v>-135</v>
      </c>
      <c r="Y70">
        <v>-2</v>
      </c>
      <c r="Z70">
        <v>0</v>
      </c>
      <c r="AA70">
        <v>-10</v>
      </c>
      <c r="AB70">
        <v>0</v>
      </c>
      <c r="AC70">
        <v>-130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10.58</v>
      </c>
      <c r="M71" s="74">
        <v>0.87</v>
      </c>
      <c r="N71" s="73">
        <v>-99</v>
      </c>
      <c r="O71" s="46">
        <v>-130</v>
      </c>
      <c r="P71" s="46">
        <v>-100</v>
      </c>
      <c r="Q71" s="46">
        <v>0</v>
      </c>
      <c r="R71" s="46">
        <v>0</v>
      </c>
      <c r="S71" s="74">
        <v>0</v>
      </c>
      <c r="U71" s="73">
        <v>-331</v>
      </c>
      <c r="V71" s="74">
        <v>11.45</v>
      </c>
      <c r="W71">
        <v>-99</v>
      </c>
      <c r="X71">
        <v>-130</v>
      </c>
      <c r="Y71">
        <v>-2</v>
      </c>
      <c r="Z71">
        <v>10.58</v>
      </c>
      <c r="AA71">
        <v>0</v>
      </c>
      <c r="AB71">
        <v>0.87</v>
      </c>
      <c r="AC71">
        <v>-100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11.54</v>
      </c>
      <c r="M72" s="74">
        <v>2.41</v>
      </c>
      <c r="N72" s="73">
        <v>-64</v>
      </c>
      <c r="O72" s="46">
        <v>-150</v>
      </c>
      <c r="P72" s="46">
        <v>-95</v>
      </c>
      <c r="Q72" s="46">
        <v>0</v>
      </c>
      <c r="R72" s="46">
        <v>0</v>
      </c>
      <c r="S72" s="74">
        <v>0</v>
      </c>
      <c r="U72" s="73">
        <v>-311</v>
      </c>
      <c r="V72" s="74">
        <v>13.95</v>
      </c>
      <c r="W72">
        <v>-64</v>
      </c>
      <c r="X72">
        <v>-150</v>
      </c>
      <c r="Y72">
        <v>-2</v>
      </c>
      <c r="Z72">
        <v>11.54</v>
      </c>
      <c r="AA72">
        <v>0</v>
      </c>
      <c r="AB72">
        <v>2.41</v>
      </c>
      <c r="AC72">
        <v>-95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10.58</v>
      </c>
      <c r="M73" s="74">
        <v>0.8</v>
      </c>
      <c r="N73" s="73">
        <v>-57</v>
      </c>
      <c r="O73" s="46">
        <v>-126</v>
      </c>
      <c r="P73" s="46">
        <v>-125</v>
      </c>
      <c r="Q73" s="46">
        <v>0</v>
      </c>
      <c r="R73" s="46">
        <v>0</v>
      </c>
      <c r="S73" s="74">
        <v>0</v>
      </c>
      <c r="U73" s="73">
        <v>-310</v>
      </c>
      <c r="V73" s="74">
        <v>11.38</v>
      </c>
      <c r="W73">
        <v>-57</v>
      </c>
      <c r="X73">
        <v>-126</v>
      </c>
      <c r="Y73">
        <v>-2</v>
      </c>
      <c r="Z73">
        <v>10.58</v>
      </c>
      <c r="AA73">
        <v>0</v>
      </c>
      <c r="AB73">
        <v>0.8</v>
      </c>
      <c r="AC73">
        <v>-125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8.93</v>
      </c>
      <c r="M74" s="74">
        <v>0.83</v>
      </c>
      <c r="N74" s="73">
        <v>-44</v>
      </c>
      <c r="O74" s="46">
        <v>-97</v>
      </c>
      <c r="P74" s="46">
        <v>-115</v>
      </c>
      <c r="Q74" s="46">
        <v>0</v>
      </c>
      <c r="R74" s="46">
        <v>0</v>
      </c>
      <c r="S74" s="74">
        <v>0</v>
      </c>
      <c r="U74" s="73">
        <v>-258</v>
      </c>
      <c r="V74" s="74">
        <v>9.76</v>
      </c>
      <c r="W74">
        <v>-44</v>
      </c>
      <c r="X74">
        <v>-97</v>
      </c>
      <c r="Y74">
        <v>-2</v>
      </c>
      <c r="Z74">
        <v>8.93</v>
      </c>
      <c r="AA74">
        <v>0</v>
      </c>
      <c r="AB74">
        <v>0.83</v>
      </c>
      <c r="AC74">
        <v>-115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8.9</v>
      </c>
      <c r="M75" s="74">
        <v>1.1200000000000001</v>
      </c>
      <c r="N75" s="73">
        <v>-77</v>
      </c>
      <c r="O75" s="46">
        <v>-109</v>
      </c>
      <c r="P75" s="46">
        <v>-125</v>
      </c>
      <c r="Q75" s="46">
        <v>0</v>
      </c>
      <c r="R75" s="46">
        <v>0</v>
      </c>
      <c r="S75" s="74">
        <v>0</v>
      </c>
      <c r="U75" s="73">
        <v>-312</v>
      </c>
      <c r="V75" s="74">
        <v>10.02</v>
      </c>
      <c r="W75">
        <v>-77</v>
      </c>
      <c r="X75">
        <v>-109</v>
      </c>
      <c r="Y75">
        <v>-1</v>
      </c>
      <c r="Z75">
        <v>8.9</v>
      </c>
      <c r="AA75">
        <v>0</v>
      </c>
      <c r="AB75">
        <v>1.1200000000000001</v>
      </c>
      <c r="AC75">
        <v>-125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9.07</v>
      </c>
      <c r="M76" s="74">
        <v>0.68</v>
      </c>
      <c r="N76" s="73">
        <v>-128</v>
      </c>
      <c r="O76" s="46">
        <v>-110</v>
      </c>
      <c r="P76" s="46">
        <v>-115</v>
      </c>
      <c r="Q76" s="46">
        <v>0</v>
      </c>
      <c r="R76" s="46">
        <v>0</v>
      </c>
      <c r="S76" s="74">
        <v>0</v>
      </c>
      <c r="U76" s="73">
        <v>-354</v>
      </c>
      <c r="V76" s="74">
        <v>9.75</v>
      </c>
      <c r="W76">
        <v>-128</v>
      </c>
      <c r="X76">
        <v>-110</v>
      </c>
      <c r="Y76">
        <v>-1</v>
      </c>
      <c r="Z76">
        <v>9.07</v>
      </c>
      <c r="AA76">
        <v>0</v>
      </c>
      <c r="AB76">
        <v>0.68</v>
      </c>
      <c r="AC76">
        <v>-115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8.17</v>
      </c>
      <c r="M77" s="74">
        <v>1.01</v>
      </c>
      <c r="N77" s="73">
        <v>-187</v>
      </c>
      <c r="O77" s="46">
        <v>-133</v>
      </c>
      <c r="P77" s="46">
        <v>-100</v>
      </c>
      <c r="Q77" s="46">
        <v>0</v>
      </c>
      <c r="R77" s="46">
        <v>0</v>
      </c>
      <c r="S77" s="74">
        <v>0</v>
      </c>
      <c r="U77" s="73">
        <v>-421</v>
      </c>
      <c r="V77" s="74">
        <v>9.18</v>
      </c>
      <c r="W77">
        <v>-187</v>
      </c>
      <c r="X77">
        <v>-133</v>
      </c>
      <c r="Y77">
        <v>-1</v>
      </c>
      <c r="Z77">
        <v>8.17</v>
      </c>
      <c r="AA77">
        <v>0</v>
      </c>
      <c r="AB77">
        <v>1.01</v>
      </c>
      <c r="AC77">
        <v>-100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6.65</v>
      </c>
      <c r="M78" s="74">
        <v>0.81</v>
      </c>
      <c r="N78" s="73">
        <v>-145</v>
      </c>
      <c r="O78" s="46">
        <v>-99</v>
      </c>
      <c r="P78" s="46">
        <v>-70</v>
      </c>
      <c r="Q78" s="46">
        <v>0</v>
      </c>
      <c r="R78" s="46">
        <v>0</v>
      </c>
      <c r="S78" s="74">
        <v>0</v>
      </c>
      <c r="U78" s="73">
        <v>-315</v>
      </c>
      <c r="V78" s="74">
        <v>7.46</v>
      </c>
      <c r="W78">
        <v>-145</v>
      </c>
      <c r="X78">
        <v>-99</v>
      </c>
      <c r="Y78">
        <v>-1</v>
      </c>
      <c r="Z78">
        <v>6.65</v>
      </c>
      <c r="AA78">
        <v>0</v>
      </c>
      <c r="AB78">
        <v>0.81</v>
      </c>
      <c r="AC78">
        <v>-70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5.94</v>
      </c>
      <c r="M79" s="74">
        <v>0.43</v>
      </c>
      <c r="N79" s="73">
        <v>-210</v>
      </c>
      <c r="O79" s="46">
        <v>-128</v>
      </c>
      <c r="P79" s="46">
        <v>-80</v>
      </c>
      <c r="Q79" s="46">
        <v>0</v>
      </c>
      <c r="R79" s="46">
        <v>0</v>
      </c>
      <c r="S79" s="74">
        <v>0</v>
      </c>
      <c r="U79" s="73">
        <v>-420</v>
      </c>
      <c r="V79" s="74">
        <v>6.37</v>
      </c>
      <c r="W79">
        <v>-210</v>
      </c>
      <c r="X79">
        <v>-128</v>
      </c>
      <c r="Y79">
        <v>-2</v>
      </c>
      <c r="Z79">
        <v>5.94</v>
      </c>
      <c r="AA79">
        <v>0</v>
      </c>
      <c r="AB79">
        <v>0.43</v>
      </c>
      <c r="AC79">
        <v>-80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6.21</v>
      </c>
      <c r="M80" s="74">
        <v>0.63</v>
      </c>
      <c r="N80" s="73">
        <v>-186</v>
      </c>
      <c r="O80" s="46">
        <v>-127</v>
      </c>
      <c r="P80" s="46">
        <v>-90</v>
      </c>
      <c r="Q80" s="46">
        <v>0</v>
      </c>
      <c r="R80" s="46">
        <v>0</v>
      </c>
      <c r="S80" s="74">
        <v>0</v>
      </c>
      <c r="U80" s="73">
        <v>-405</v>
      </c>
      <c r="V80" s="74">
        <v>6.84</v>
      </c>
      <c r="W80">
        <v>-186</v>
      </c>
      <c r="X80">
        <v>-127</v>
      </c>
      <c r="Y80">
        <v>-2</v>
      </c>
      <c r="Z80">
        <v>6.21</v>
      </c>
      <c r="AA80">
        <v>0</v>
      </c>
      <c r="AB80">
        <v>0.63</v>
      </c>
      <c r="AC80">
        <v>-90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5.79</v>
      </c>
      <c r="M81" s="74">
        <v>0.69</v>
      </c>
      <c r="N81" s="73">
        <v>-148</v>
      </c>
      <c r="O81" s="46">
        <v>-140</v>
      </c>
      <c r="P81" s="46">
        <v>-80</v>
      </c>
      <c r="Q81" s="46">
        <v>0</v>
      </c>
      <c r="R81" s="46">
        <v>0</v>
      </c>
      <c r="S81" s="74">
        <v>0</v>
      </c>
      <c r="U81" s="73">
        <v>-370</v>
      </c>
      <c r="V81" s="74">
        <v>6.48</v>
      </c>
      <c r="W81">
        <v>-148</v>
      </c>
      <c r="X81">
        <v>-140</v>
      </c>
      <c r="Y81">
        <v>-2</v>
      </c>
      <c r="Z81">
        <v>5.79</v>
      </c>
      <c r="AA81">
        <v>0</v>
      </c>
      <c r="AB81">
        <v>0.69</v>
      </c>
      <c r="AC81">
        <v>-80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6.5</v>
      </c>
      <c r="M82" s="74">
        <v>0.95</v>
      </c>
      <c r="N82" s="73">
        <v>-168</v>
      </c>
      <c r="O82" s="46">
        <v>-140</v>
      </c>
      <c r="P82" s="46">
        <v>-100</v>
      </c>
      <c r="Q82" s="46">
        <v>0</v>
      </c>
      <c r="R82" s="46">
        <v>0</v>
      </c>
      <c r="S82" s="74">
        <v>0</v>
      </c>
      <c r="U82" s="73">
        <v>-410</v>
      </c>
      <c r="V82" s="74">
        <v>7.45</v>
      </c>
      <c r="W82">
        <v>-168</v>
      </c>
      <c r="X82">
        <v>-140</v>
      </c>
      <c r="Y82">
        <v>-2</v>
      </c>
      <c r="Z82">
        <v>6.5</v>
      </c>
      <c r="AA82">
        <v>0</v>
      </c>
      <c r="AB82">
        <v>0.95</v>
      </c>
      <c r="AC82">
        <v>-100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5.77</v>
      </c>
      <c r="M83" s="74">
        <v>0.87</v>
      </c>
      <c r="N83" s="73">
        <v>-145</v>
      </c>
      <c r="O83" s="46">
        <v>-92</v>
      </c>
      <c r="P83" s="46">
        <v>-126</v>
      </c>
      <c r="Q83" s="46">
        <v>0</v>
      </c>
      <c r="R83" s="46">
        <v>0</v>
      </c>
      <c r="S83" s="74">
        <v>0</v>
      </c>
      <c r="U83" s="73">
        <v>-365</v>
      </c>
      <c r="V83" s="74">
        <v>6.64</v>
      </c>
      <c r="W83">
        <v>-145</v>
      </c>
      <c r="X83">
        <v>-92</v>
      </c>
      <c r="Y83">
        <v>-2</v>
      </c>
      <c r="Z83">
        <v>5.77</v>
      </c>
      <c r="AA83">
        <v>0</v>
      </c>
      <c r="AB83">
        <v>0.87</v>
      </c>
      <c r="AC83">
        <v>-126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2.89</v>
      </c>
      <c r="M84" s="74">
        <v>0</v>
      </c>
      <c r="N84" s="73">
        <v>-116</v>
      </c>
      <c r="O84" s="46">
        <v>-94</v>
      </c>
      <c r="P84" s="46">
        <v>-113</v>
      </c>
      <c r="Q84" s="46">
        <v>0</v>
      </c>
      <c r="R84" s="46">
        <v>0</v>
      </c>
      <c r="S84" s="74">
        <v>0</v>
      </c>
      <c r="U84" s="73">
        <v>-325</v>
      </c>
      <c r="V84" s="74">
        <v>2.89</v>
      </c>
      <c r="W84">
        <v>-116</v>
      </c>
      <c r="X84">
        <v>-94</v>
      </c>
      <c r="Y84">
        <v>-2</v>
      </c>
      <c r="Z84">
        <v>2.89</v>
      </c>
      <c r="AA84">
        <v>0</v>
      </c>
      <c r="AB84">
        <v>0</v>
      </c>
      <c r="AC84">
        <v>-113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25.01</v>
      </c>
      <c r="M85" s="74">
        <v>0</v>
      </c>
      <c r="N85" s="73">
        <v>-245</v>
      </c>
      <c r="O85" s="46">
        <v>-100</v>
      </c>
      <c r="P85" s="46">
        <v>-130</v>
      </c>
      <c r="Q85" s="46">
        <v>0</v>
      </c>
      <c r="R85" s="46">
        <v>0</v>
      </c>
      <c r="S85" s="74">
        <v>0</v>
      </c>
      <c r="U85" s="73">
        <v>-477</v>
      </c>
      <c r="V85" s="74">
        <v>25.01</v>
      </c>
      <c r="W85">
        <v>-245</v>
      </c>
      <c r="X85">
        <v>-100</v>
      </c>
      <c r="Y85">
        <v>-2</v>
      </c>
      <c r="Z85">
        <v>25.01</v>
      </c>
      <c r="AA85">
        <v>0</v>
      </c>
      <c r="AB85">
        <v>0</v>
      </c>
      <c r="AC85">
        <v>-130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25.01</v>
      </c>
      <c r="M86" s="74">
        <v>0</v>
      </c>
      <c r="N86" s="73">
        <v>-73</v>
      </c>
      <c r="O86" s="46">
        <v>-112</v>
      </c>
      <c r="P86" s="46">
        <v>-80</v>
      </c>
      <c r="Q86" s="46">
        <v>-10</v>
      </c>
      <c r="R86" s="46">
        <v>0</v>
      </c>
      <c r="S86" s="74">
        <v>0</v>
      </c>
      <c r="U86" s="73">
        <v>-277</v>
      </c>
      <c r="V86" s="74">
        <v>25.01</v>
      </c>
      <c r="W86">
        <v>-73</v>
      </c>
      <c r="X86">
        <v>-112</v>
      </c>
      <c r="Y86">
        <v>-2</v>
      </c>
      <c r="Z86">
        <v>25.01</v>
      </c>
      <c r="AA86">
        <v>-10</v>
      </c>
      <c r="AB86">
        <v>0</v>
      </c>
      <c r="AC86">
        <v>-80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24.05</v>
      </c>
      <c r="M87" s="74">
        <v>0</v>
      </c>
      <c r="N87" s="73">
        <v>0</v>
      </c>
      <c r="O87" s="46">
        <v>-127</v>
      </c>
      <c r="P87" s="46">
        <v>-62</v>
      </c>
      <c r="Q87" s="46">
        <v>-12</v>
      </c>
      <c r="R87" s="46">
        <v>0</v>
      </c>
      <c r="S87" s="74">
        <v>0</v>
      </c>
      <c r="U87" s="73">
        <v>-203</v>
      </c>
      <c r="V87" s="74">
        <v>24.05</v>
      </c>
      <c r="W87">
        <v>0</v>
      </c>
      <c r="X87">
        <v>-127</v>
      </c>
      <c r="Y87">
        <v>-2</v>
      </c>
      <c r="Z87">
        <v>24.05</v>
      </c>
      <c r="AA87">
        <v>-12</v>
      </c>
      <c r="AB87">
        <v>0</v>
      </c>
      <c r="AC87">
        <v>-62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20.49</v>
      </c>
      <c r="M88" s="74">
        <v>0</v>
      </c>
      <c r="N88" s="73">
        <v>0</v>
      </c>
      <c r="O88" s="46">
        <v>-36</v>
      </c>
      <c r="P88" s="46">
        <v>-67</v>
      </c>
      <c r="Q88" s="46">
        <v>-15</v>
      </c>
      <c r="R88" s="46">
        <v>0</v>
      </c>
      <c r="S88" s="74">
        <v>0</v>
      </c>
      <c r="U88" s="73">
        <v>-120</v>
      </c>
      <c r="V88" s="74">
        <v>20.49</v>
      </c>
      <c r="W88">
        <v>0</v>
      </c>
      <c r="X88">
        <v>-36</v>
      </c>
      <c r="Y88">
        <v>-2</v>
      </c>
      <c r="Z88">
        <v>20.49</v>
      </c>
      <c r="AA88">
        <v>-15</v>
      </c>
      <c r="AB88">
        <v>0</v>
      </c>
      <c r="AC88">
        <v>-67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20.2</v>
      </c>
      <c r="M89" s="74">
        <v>0</v>
      </c>
      <c r="N89" s="73">
        <v>0</v>
      </c>
      <c r="O89" s="46">
        <v>-40</v>
      </c>
      <c r="P89" s="46">
        <v>-74</v>
      </c>
      <c r="Q89" s="46">
        <v>-17</v>
      </c>
      <c r="R89" s="46">
        <v>0</v>
      </c>
      <c r="S89" s="74">
        <v>0</v>
      </c>
      <c r="U89" s="73">
        <v>-132.5</v>
      </c>
      <c r="V89" s="74">
        <v>20.2</v>
      </c>
      <c r="W89">
        <v>0</v>
      </c>
      <c r="X89">
        <v>-40</v>
      </c>
      <c r="Y89">
        <v>-1.5</v>
      </c>
      <c r="Z89">
        <v>20.2</v>
      </c>
      <c r="AA89">
        <v>-17</v>
      </c>
      <c r="AB89">
        <v>0</v>
      </c>
      <c r="AC89">
        <v>-74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17.32</v>
      </c>
      <c r="M90" s="74">
        <v>0</v>
      </c>
      <c r="N90" s="73">
        <v>0</v>
      </c>
      <c r="O90" s="46">
        <v>-35</v>
      </c>
      <c r="P90" s="46">
        <v>-74</v>
      </c>
      <c r="Q90" s="46">
        <v>-20</v>
      </c>
      <c r="R90" s="46">
        <v>0</v>
      </c>
      <c r="S90" s="74">
        <v>0</v>
      </c>
      <c r="U90" s="73">
        <v>-130.5</v>
      </c>
      <c r="V90" s="74">
        <v>17.32</v>
      </c>
      <c r="W90">
        <v>0</v>
      </c>
      <c r="X90">
        <v>-35</v>
      </c>
      <c r="Y90">
        <v>-1.5</v>
      </c>
      <c r="Z90">
        <v>17.32</v>
      </c>
      <c r="AA90">
        <v>-20</v>
      </c>
      <c r="AB90">
        <v>0</v>
      </c>
      <c r="AC90">
        <v>-74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16.350000000000001</v>
      </c>
      <c r="M91" s="74">
        <v>0</v>
      </c>
      <c r="N91" s="73">
        <v>-19</v>
      </c>
      <c r="O91" s="46">
        <v>-41</v>
      </c>
      <c r="P91" s="46">
        <v>-80</v>
      </c>
      <c r="Q91" s="46">
        <v>-25</v>
      </c>
      <c r="R91" s="46">
        <v>0</v>
      </c>
      <c r="S91" s="74">
        <v>0</v>
      </c>
      <c r="U91" s="73">
        <v>-166.5</v>
      </c>
      <c r="V91" s="74">
        <v>16.350000000000001</v>
      </c>
      <c r="W91">
        <v>-19</v>
      </c>
      <c r="X91">
        <v>-41</v>
      </c>
      <c r="Y91">
        <v>-1.5</v>
      </c>
      <c r="Z91">
        <v>16.350000000000001</v>
      </c>
      <c r="AA91">
        <v>-25</v>
      </c>
      <c r="AB91">
        <v>0</v>
      </c>
      <c r="AC91">
        <v>-80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14.43</v>
      </c>
      <c r="M92" s="74">
        <v>0.1</v>
      </c>
      <c r="N92" s="73">
        <v>-33</v>
      </c>
      <c r="O92" s="46">
        <v>-45</v>
      </c>
      <c r="P92" s="46">
        <v>-75</v>
      </c>
      <c r="Q92" s="46">
        <v>-28</v>
      </c>
      <c r="R92" s="46">
        <v>0</v>
      </c>
      <c r="S92" s="74">
        <v>0</v>
      </c>
      <c r="U92" s="73">
        <v>-182.5</v>
      </c>
      <c r="V92" s="74">
        <v>14.53</v>
      </c>
      <c r="W92">
        <v>-33</v>
      </c>
      <c r="X92">
        <v>-45</v>
      </c>
      <c r="Y92">
        <v>-1.5</v>
      </c>
      <c r="Z92">
        <v>14.43</v>
      </c>
      <c r="AA92">
        <v>-28</v>
      </c>
      <c r="AB92">
        <v>0.1</v>
      </c>
      <c r="AC92">
        <v>-75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12.51</v>
      </c>
      <c r="M93" s="74">
        <v>0</v>
      </c>
      <c r="N93" s="73">
        <v>-38</v>
      </c>
      <c r="O93" s="46">
        <v>-51</v>
      </c>
      <c r="P93" s="46">
        <v>-82</v>
      </c>
      <c r="Q93" s="46">
        <v>-31</v>
      </c>
      <c r="R93" s="46">
        <v>0</v>
      </c>
      <c r="S93" s="74">
        <v>0</v>
      </c>
      <c r="U93" s="73">
        <v>-203.5</v>
      </c>
      <c r="V93" s="74">
        <v>12.51</v>
      </c>
      <c r="W93">
        <v>-38</v>
      </c>
      <c r="X93">
        <v>-51</v>
      </c>
      <c r="Y93">
        <v>-1.5</v>
      </c>
      <c r="Z93">
        <v>12.51</v>
      </c>
      <c r="AA93">
        <v>-31</v>
      </c>
      <c r="AB93">
        <v>0</v>
      </c>
      <c r="AC93">
        <v>-82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10.87</v>
      </c>
      <c r="M94" s="74">
        <v>0</v>
      </c>
      <c r="N94" s="73">
        <v>-33</v>
      </c>
      <c r="O94" s="46">
        <v>-54</v>
      </c>
      <c r="P94" s="46">
        <v>-117</v>
      </c>
      <c r="Q94" s="46">
        <v>-35</v>
      </c>
      <c r="R94" s="46">
        <v>0</v>
      </c>
      <c r="S94" s="74">
        <v>0</v>
      </c>
      <c r="U94" s="73">
        <v>-240.5</v>
      </c>
      <c r="V94" s="74">
        <v>10.87</v>
      </c>
      <c r="W94">
        <v>-33</v>
      </c>
      <c r="X94">
        <v>-54</v>
      </c>
      <c r="Y94">
        <v>-1.5</v>
      </c>
      <c r="Z94">
        <v>10.87</v>
      </c>
      <c r="AA94">
        <v>-35</v>
      </c>
      <c r="AB94">
        <v>0</v>
      </c>
      <c r="AC94">
        <v>-117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10.58</v>
      </c>
      <c r="M95" s="74">
        <v>0</v>
      </c>
      <c r="N95" s="73">
        <v>-32</v>
      </c>
      <c r="O95" s="46">
        <v>-82</v>
      </c>
      <c r="P95" s="46">
        <v>-110</v>
      </c>
      <c r="Q95" s="46">
        <v>-38</v>
      </c>
      <c r="R95" s="46">
        <v>0</v>
      </c>
      <c r="S95" s="74">
        <v>0</v>
      </c>
      <c r="U95" s="73">
        <v>-263.5</v>
      </c>
      <c r="V95" s="74">
        <v>10.58</v>
      </c>
      <c r="W95">
        <v>-32</v>
      </c>
      <c r="X95">
        <v>-82</v>
      </c>
      <c r="Y95">
        <v>-1.5</v>
      </c>
      <c r="Z95">
        <v>10.58</v>
      </c>
      <c r="AA95">
        <v>-38</v>
      </c>
      <c r="AB95">
        <v>0</v>
      </c>
      <c r="AC95">
        <v>-110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9.6199999999999992</v>
      </c>
      <c r="M96" s="74">
        <v>0</v>
      </c>
      <c r="N96" s="73">
        <v>-29</v>
      </c>
      <c r="O96" s="46">
        <v>-111</v>
      </c>
      <c r="P96" s="46">
        <v>-95</v>
      </c>
      <c r="Q96" s="46">
        <v>-41</v>
      </c>
      <c r="R96" s="46">
        <v>0</v>
      </c>
      <c r="S96" s="74">
        <v>0</v>
      </c>
      <c r="U96" s="73">
        <v>-277.5</v>
      </c>
      <c r="V96" s="74">
        <v>9.6199999999999992</v>
      </c>
      <c r="W96">
        <v>-29</v>
      </c>
      <c r="X96">
        <v>-111</v>
      </c>
      <c r="Y96">
        <v>-1.5</v>
      </c>
      <c r="Z96">
        <v>9.6199999999999992</v>
      </c>
      <c r="AA96">
        <v>-41</v>
      </c>
      <c r="AB96">
        <v>0</v>
      </c>
      <c r="AC96">
        <v>-95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7.7</v>
      </c>
      <c r="M97" s="74">
        <v>0</v>
      </c>
      <c r="N97" s="73">
        <v>-34</v>
      </c>
      <c r="O97" s="46">
        <v>-114</v>
      </c>
      <c r="P97" s="46">
        <v>-107</v>
      </c>
      <c r="Q97" s="46">
        <v>-45</v>
      </c>
      <c r="R97" s="46">
        <v>0</v>
      </c>
      <c r="S97" s="74">
        <v>0</v>
      </c>
      <c r="U97" s="73">
        <v>-301.5</v>
      </c>
      <c r="V97" s="74">
        <v>7.7</v>
      </c>
      <c r="W97">
        <v>-34</v>
      </c>
      <c r="X97">
        <v>-114</v>
      </c>
      <c r="Y97">
        <v>-1.5</v>
      </c>
      <c r="Z97">
        <v>7.7</v>
      </c>
      <c r="AA97">
        <v>-45</v>
      </c>
      <c r="AB97">
        <v>0</v>
      </c>
      <c r="AC97">
        <v>-107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7.7</v>
      </c>
      <c r="M98" s="74">
        <v>0</v>
      </c>
      <c r="N98" s="73">
        <v>-55</v>
      </c>
      <c r="O98" s="46">
        <v>-149</v>
      </c>
      <c r="P98" s="46">
        <v>-101</v>
      </c>
      <c r="Q98" s="46">
        <v>-48</v>
      </c>
      <c r="R98" s="46">
        <v>0</v>
      </c>
      <c r="S98" s="74">
        <v>0</v>
      </c>
      <c r="U98" s="73">
        <v>-354.5</v>
      </c>
      <c r="V98" s="74">
        <v>7.7</v>
      </c>
      <c r="W98">
        <v>-55</v>
      </c>
      <c r="X98">
        <v>-149</v>
      </c>
      <c r="Y98">
        <v>-1.5</v>
      </c>
      <c r="Z98">
        <v>7.7</v>
      </c>
      <c r="AA98">
        <v>-48</v>
      </c>
      <c r="AB98">
        <v>0</v>
      </c>
      <c r="AC98">
        <v>-101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0.42837250000000004</v>
      </c>
      <c r="I99" s="69">
        <f t="shared" ref="I99:BQ99" si="1">SUM(I3:I98)/4000</f>
        <v>3.6785000000000005E-2</v>
      </c>
      <c r="J99" s="69">
        <f t="shared" si="1"/>
        <v>2.87E-2</v>
      </c>
      <c r="K99" s="69">
        <f t="shared" si="1"/>
        <v>0</v>
      </c>
      <c r="L99" s="69">
        <f t="shared" si="1"/>
        <v>0.25182250000000006</v>
      </c>
      <c r="M99" s="69">
        <f t="shared" si="1"/>
        <v>3.2599999999999999E-3</v>
      </c>
      <c r="N99" s="68">
        <f t="shared" si="1"/>
        <v>-1.12025</v>
      </c>
      <c r="O99" s="69">
        <f t="shared" si="1"/>
        <v>-1.4159999999999999</v>
      </c>
      <c r="P99" s="69">
        <f t="shared" si="1"/>
        <v>-1.3807499999999999</v>
      </c>
      <c r="Q99" s="69">
        <f t="shared" si="1"/>
        <v>-0.46875</v>
      </c>
      <c r="R99" s="69">
        <f t="shared" si="1"/>
        <v>0</v>
      </c>
      <c r="S99" s="70">
        <f t="shared" si="1"/>
        <v>0</v>
      </c>
      <c r="U99" s="68">
        <f t="shared" si="1"/>
        <v>-4.4219999999999997</v>
      </c>
      <c r="V99" s="70">
        <f t="shared" si="1"/>
        <v>0.74893999999999961</v>
      </c>
      <c r="W99">
        <f t="shared" si="1"/>
        <v>-0.69187750000000003</v>
      </c>
      <c r="X99">
        <f t="shared" si="1"/>
        <v>-1.3792149999999999</v>
      </c>
      <c r="Y99">
        <f t="shared" si="1"/>
        <v>-3.6249999999999998E-2</v>
      </c>
      <c r="Z99">
        <f t="shared" si="1"/>
        <v>0.25182250000000006</v>
      </c>
      <c r="AA99">
        <f t="shared" si="1"/>
        <v>-0.46875</v>
      </c>
      <c r="AB99">
        <f t="shared" si="1"/>
        <v>3.2599999999999999E-3</v>
      </c>
      <c r="AC99">
        <f t="shared" si="1"/>
        <v>-1.3520500000000002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0.13</v>
      </c>
      <c r="W21">
        <v>0</v>
      </c>
      <c r="X21">
        <v>0</v>
      </c>
      <c r="Y21">
        <v>0</v>
      </c>
      <c r="Z21">
        <v>0</v>
      </c>
      <c r="AA21">
        <v>0.13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2.15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2.15</v>
      </c>
      <c r="W29">
        <v>0</v>
      </c>
      <c r="X29">
        <v>0</v>
      </c>
      <c r="Y29">
        <v>2.15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2.33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2.33</v>
      </c>
      <c r="W30">
        <v>0</v>
      </c>
      <c r="X30">
        <v>0</v>
      </c>
      <c r="Y30">
        <v>2.33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1.72</v>
      </c>
      <c r="M31" s="74">
        <v>0.03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1.75</v>
      </c>
      <c r="W31">
        <v>0</v>
      </c>
      <c r="X31">
        <v>0</v>
      </c>
      <c r="Y31">
        <v>1.72</v>
      </c>
      <c r="Z31">
        <v>0</v>
      </c>
      <c r="AA31">
        <v>0.03</v>
      </c>
    </row>
    <row r="32" spans="7:27">
      <c r="G32" t="s">
        <v>74</v>
      </c>
      <c r="H32" s="73">
        <v>15.07</v>
      </c>
      <c r="I32" s="46">
        <v>4.7</v>
      </c>
      <c r="J32" s="46">
        <v>0</v>
      </c>
      <c r="K32" s="46">
        <v>0</v>
      </c>
      <c r="L32" s="46">
        <v>1.06</v>
      </c>
      <c r="M32" s="74">
        <v>0.02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20.85</v>
      </c>
      <c r="W32">
        <v>15.07</v>
      </c>
      <c r="X32">
        <v>4.7</v>
      </c>
      <c r="Y32">
        <v>1.06</v>
      </c>
      <c r="Z32">
        <v>0</v>
      </c>
      <c r="AA32">
        <v>0.02</v>
      </c>
    </row>
    <row r="33" spans="7:27">
      <c r="G33" t="s">
        <v>75</v>
      </c>
      <c r="H33" s="73">
        <v>31.89</v>
      </c>
      <c r="I33" s="46">
        <v>3.48</v>
      </c>
      <c r="J33" s="46">
        <v>0</v>
      </c>
      <c r="K33" s="46">
        <v>0.13</v>
      </c>
      <c r="L33" s="46">
        <v>0.51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36.01</v>
      </c>
      <c r="W33">
        <v>31.89</v>
      </c>
      <c r="X33">
        <v>3.48</v>
      </c>
      <c r="Y33">
        <v>0.51</v>
      </c>
      <c r="Z33">
        <v>0.13</v>
      </c>
      <c r="AA33">
        <v>0</v>
      </c>
    </row>
    <row r="34" spans="7:27">
      <c r="G34" t="s">
        <v>76</v>
      </c>
      <c r="H34" s="73">
        <v>39.01</v>
      </c>
      <c r="I34" s="46">
        <v>5.2</v>
      </c>
      <c r="J34" s="46">
        <v>0</v>
      </c>
      <c r="K34" s="46">
        <v>0.28000000000000003</v>
      </c>
      <c r="L34" s="46">
        <v>0.54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45.03</v>
      </c>
      <c r="W34">
        <v>39.01</v>
      </c>
      <c r="X34">
        <v>5.2</v>
      </c>
      <c r="Y34">
        <v>0.54</v>
      </c>
      <c r="Z34">
        <v>0.28000000000000003</v>
      </c>
      <c r="AA34">
        <v>0</v>
      </c>
    </row>
    <row r="35" spans="7:27">
      <c r="G35" t="s">
        <v>77</v>
      </c>
      <c r="H35" s="73">
        <v>8.52</v>
      </c>
      <c r="I35" s="46">
        <v>11.5</v>
      </c>
      <c r="J35" s="46">
        <v>0</v>
      </c>
      <c r="K35" s="46">
        <v>1.46</v>
      </c>
      <c r="L35" s="46">
        <v>1.75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23.23</v>
      </c>
      <c r="W35">
        <v>8.52</v>
      </c>
      <c r="X35">
        <v>11.5</v>
      </c>
      <c r="Y35">
        <v>1.75</v>
      </c>
      <c r="Z35">
        <v>1.46</v>
      </c>
      <c r="AA35">
        <v>0</v>
      </c>
    </row>
    <row r="36" spans="7:27">
      <c r="G36" t="s">
        <v>78</v>
      </c>
      <c r="H36" s="73">
        <v>30.24</v>
      </c>
      <c r="I36" s="46">
        <v>13.89</v>
      </c>
      <c r="J36" s="46">
        <v>0</v>
      </c>
      <c r="K36" s="46">
        <v>1.85</v>
      </c>
      <c r="L36" s="46">
        <v>1.66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47.64</v>
      </c>
      <c r="W36">
        <v>30.24</v>
      </c>
      <c r="X36">
        <v>13.89</v>
      </c>
      <c r="Y36">
        <v>1.66</v>
      </c>
      <c r="Z36">
        <v>1.85</v>
      </c>
      <c r="AA36">
        <v>0</v>
      </c>
    </row>
    <row r="37" spans="7:27">
      <c r="G37" t="s">
        <v>79</v>
      </c>
      <c r="H37" s="73">
        <v>42.96</v>
      </c>
      <c r="I37" s="46">
        <v>13.56</v>
      </c>
      <c r="J37" s="46">
        <v>0</v>
      </c>
      <c r="K37" s="46">
        <v>2.83</v>
      </c>
      <c r="L37" s="46">
        <v>1.92</v>
      </c>
      <c r="M37" s="74">
        <v>0.04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61.31</v>
      </c>
      <c r="W37">
        <v>42.96</v>
      </c>
      <c r="X37">
        <v>13.56</v>
      </c>
      <c r="Y37">
        <v>1.92</v>
      </c>
      <c r="Z37">
        <v>2.83</v>
      </c>
      <c r="AA37">
        <v>0.04</v>
      </c>
    </row>
    <row r="38" spans="7:27">
      <c r="G38" t="s">
        <v>80</v>
      </c>
      <c r="H38" s="73">
        <v>38.65</v>
      </c>
      <c r="I38" s="46">
        <v>13.25</v>
      </c>
      <c r="J38" s="46">
        <v>0</v>
      </c>
      <c r="K38" s="46">
        <v>3.68</v>
      </c>
      <c r="L38" s="46">
        <v>2.42</v>
      </c>
      <c r="M38" s="74">
        <v>0.01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58.01</v>
      </c>
      <c r="W38">
        <v>38.65</v>
      </c>
      <c r="X38">
        <v>13.25</v>
      </c>
      <c r="Y38">
        <v>2.42</v>
      </c>
      <c r="Z38">
        <v>3.68</v>
      </c>
      <c r="AA38">
        <v>0.01</v>
      </c>
    </row>
    <row r="39" spans="7:27">
      <c r="G39" t="s">
        <v>81</v>
      </c>
      <c r="H39" s="73">
        <v>40.53</v>
      </c>
      <c r="I39" s="46">
        <v>14.24</v>
      </c>
      <c r="J39" s="46">
        <v>0</v>
      </c>
      <c r="K39" s="46">
        <v>7.3</v>
      </c>
      <c r="L39" s="46">
        <v>3.66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65.73</v>
      </c>
      <c r="W39">
        <v>40.53</v>
      </c>
      <c r="X39">
        <v>14.24</v>
      </c>
      <c r="Y39">
        <v>3.66</v>
      </c>
      <c r="Z39">
        <v>7.3</v>
      </c>
      <c r="AA39">
        <v>0</v>
      </c>
    </row>
    <row r="40" spans="7:27">
      <c r="G40" t="s">
        <v>82</v>
      </c>
      <c r="H40" s="73">
        <v>49.48</v>
      </c>
      <c r="I40" s="46">
        <v>18.77</v>
      </c>
      <c r="J40" s="46">
        <v>0</v>
      </c>
      <c r="K40" s="46">
        <v>8.5299999999999994</v>
      </c>
      <c r="L40" s="46">
        <v>3.67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80.45</v>
      </c>
      <c r="W40">
        <v>49.48</v>
      </c>
      <c r="X40">
        <v>18.77</v>
      </c>
      <c r="Y40">
        <v>3.67</v>
      </c>
      <c r="Z40">
        <v>8.5299999999999994</v>
      </c>
      <c r="AA40">
        <v>0</v>
      </c>
    </row>
    <row r="41" spans="7:27">
      <c r="G41" t="s">
        <v>83</v>
      </c>
      <c r="H41" s="73">
        <v>31.68</v>
      </c>
      <c r="I41" s="46">
        <v>21.99</v>
      </c>
      <c r="J41" s="46">
        <v>0</v>
      </c>
      <c r="K41" s="46">
        <v>12.31</v>
      </c>
      <c r="L41" s="46">
        <v>4.58</v>
      </c>
      <c r="M41" s="74">
        <v>0.19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70.75</v>
      </c>
      <c r="W41">
        <v>31.68</v>
      </c>
      <c r="X41">
        <v>21.99</v>
      </c>
      <c r="Y41">
        <v>4.58</v>
      </c>
      <c r="Z41">
        <v>12.31</v>
      </c>
      <c r="AA41">
        <v>0.19</v>
      </c>
    </row>
    <row r="42" spans="7:27">
      <c r="G42" t="s">
        <v>84</v>
      </c>
      <c r="H42" s="73">
        <v>24.63</v>
      </c>
      <c r="I42" s="46">
        <v>26.83</v>
      </c>
      <c r="J42" s="46">
        <v>0</v>
      </c>
      <c r="K42" s="46">
        <v>15.39</v>
      </c>
      <c r="L42" s="46">
        <v>5.49</v>
      </c>
      <c r="M42" s="74">
        <v>0.15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72.489999999999995</v>
      </c>
      <c r="W42">
        <v>24.63</v>
      </c>
      <c r="X42">
        <v>26.83</v>
      </c>
      <c r="Y42">
        <v>5.49</v>
      </c>
      <c r="Z42">
        <v>15.39</v>
      </c>
      <c r="AA42">
        <v>0.15</v>
      </c>
    </row>
    <row r="43" spans="7:27">
      <c r="G43" t="s">
        <v>85</v>
      </c>
      <c r="H43" s="73">
        <v>26.61</v>
      </c>
      <c r="I43" s="46">
        <v>27.54</v>
      </c>
      <c r="J43" s="46">
        <v>0</v>
      </c>
      <c r="K43" s="46">
        <v>16.34</v>
      </c>
      <c r="L43" s="46">
        <v>5.37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75.86</v>
      </c>
      <c r="W43">
        <v>26.61</v>
      </c>
      <c r="X43">
        <v>27.54</v>
      </c>
      <c r="Y43">
        <v>5.37</v>
      </c>
      <c r="Z43">
        <v>16.34</v>
      </c>
      <c r="AA43">
        <v>0</v>
      </c>
    </row>
    <row r="44" spans="7:27">
      <c r="G44" t="s">
        <v>86</v>
      </c>
      <c r="H44" s="73">
        <v>21.81</v>
      </c>
      <c r="I44" s="46">
        <v>28.37</v>
      </c>
      <c r="J44" s="46">
        <v>0</v>
      </c>
      <c r="K44" s="46">
        <v>18.39</v>
      </c>
      <c r="L44" s="46">
        <v>5.78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74.349999999999994</v>
      </c>
      <c r="W44">
        <v>21.81</v>
      </c>
      <c r="X44">
        <v>28.37</v>
      </c>
      <c r="Y44">
        <v>5.78</v>
      </c>
      <c r="Z44">
        <v>18.39</v>
      </c>
      <c r="AA44">
        <v>0</v>
      </c>
    </row>
    <row r="45" spans="7:27">
      <c r="G45" t="s">
        <v>87</v>
      </c>
      <c r="H45" s="73">
        <v>9.0399999999999991</v>
      </c>
      <c r="I45" s="46">
        <v>26.83</v>
      </c>
      <c r="J45" s="46">
        <v>0</v>
      </c>
      <c r="K45" s="46">
        <v>21.84</v>
      </c>
      <c r="L45" s="46">
        <v>6.55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64.260000000000005</v>
      </c>
      <c r="W45">
        <v>9.0399999999999991</v>
      </c>
      <c r="X45">
        <v>26.83</v>
      </c>
      <c r="Y45">
        <v>6.55</v>
      </c>
      <c r="Z45">
        <v>21.84</v>
      </c>
      <c r="AA45">
        <v>0</v>
      </c>
    </row>
    <row r="46" spans="7:27">
      <c r="G46" t="s">
        <v>88</v>
      </c>
      <c r="H46" s="73">
        <v>0</v>
      </c>
      <c r="I46" s="46">
        <v>45.58</v>
      </c>
      <c r="J46" s="46">
        <v>0</v>
      </c>
      <c r="K46" s="46">
        <v>46.24</v>
      </c>
      <c r="L46" s="46">
        <v>12.55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104.37</v>
      </c>
      <c r="W46">
        <v>0</v>
      </c>
      <c r="X46">
        <v>45.58</v>
      </c>
      <c r="Y46">
        <v>12.55</v>
      </c>
      <c r="Z46">
        <v>46.24</v>
      </c>
      <c r="AA46">
        <v>0</v>
      </c>
    </row>
    <row r="47" spans="7:27">
      <c r="G47" t="s">
        <v>89</v>
      </c>
      <c r="H47" s="73">
        <v>212.36</v>
      </c>
      <c r="I47" s="46">
        <v>97.53</v>
      </c>
      <c r="J47" s="46">
        <v>0</v>
      </c>
      <c r="K47" s="46">
        <v>40.39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350.28</v>
      </c>
      <c r="W47">
        <v>212.36</v>
      </c>
      <c r="X47">
        <v>97.53</v>
      </c>
      <c r="Y47">
        <v>0</v>
      </c>
      <c r="Z47">
        <v>40.39</v>
      </c>
      <c r="AA47">
        <v>0</v>
      </c>
    </row>
    <row r="48" spans="7:27">
      <c r="G48" t="s">
        <v>90</v>
      </c>
      <c r="H48" s="73">
        <v>0</v>
      </c>
      <c r="I48" s="46">
        <v>110.63</v>
      </c>
      <c r="J48" s="46">
        <v>0</v>
      </c>
      <c r="K48" s="46">
        <v>76.959999999999994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187.59</v>
      </c>
      <c r="W48">
        <v>0</v>
      </c>
      <c r="X48">
        <v>110.63</v>
      </c>
      <c r="Y48">
        <v>0</v>
      </c>
      <c r="Z48">
        <v>76.959999999999994</v>
      </c>
      <c r="AA48">
        <v>0</v>
      </c>
    </row>
    <row r="49" spans="7:27">
      <c r="G49" t="s">
        <v>91</v>
      </c>
      <c r="H49" s="73">
        <v>0</v>
      </c>
      <c r="I49" s="46">
        <v>101.01</v>
      </c>
      <c r="J49" s="46">
        <v>0</v>
      </c>
      <c r="K49" s="46">
        <v>76.959999999999994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177.97</v>
      </c>
      <c r="W49">
        <v>0</v>
      </c>
      <c r="X49">
        <v>101.01</v>
      </c>
      <c r="Y49">
        <v>0</v>
      </c>
      <c r="Z49">
        <v>76.959999999999994</v>
      </c>
      <c r="AA49">
        <v>0</v>
      </c>
    </row>
    <row r="50" spans="7:27">
      <c r="G50" t="s">
        <v>92</v>
      </c>
      <c r="H50" s="73">
        <v>0</v>
      </c>
      <c r="I50" s="46">
        <v>101.01</v>
      </c>
      <c r="J50" s="46">
        <v>0</v>
      </c>
      <c r="K50" s="46">
        <v>76.959999999999994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177.97</v>
      </c>
      <c r="W50">
        <v>0</v>
      </c>
      <c r="X50">
        <v>101.01</v>
      </c>
      <c r="Y50">
        <v>0</v>
      </c>
      <c r="Z50">
        <v>76.959999999999994</v>
      </c>
      <c r="AA50">
        <v>0</v>
      </c>
    </row>
    <row r="51" spans="7:27">
      <c r="G51" t="s">
        <v>93</v>
      </c>
      <c r="H51" s="73">
        <v>0</v>
      </c>
      <c r="I51" s="46">
        <v>91.39</v>
      </c>
      <c r="J51" s="46">
        <v>0</v>
      </c>
      <c r="K51" s="46">
        <v>67.34</v>
      </c>
      <c r="L51" s="46">
        <v>0</v>
      </c>
      <c r="M51" s="74">
        <v>0.28999999999999998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159.02000000000001</v>
      </c>
      <c r="W51">
        <v>0</v>
      </c>
      <c r="X51">
        <v>91.39</v>
      </c>
      <c r="Y51">
        <v>0</v>
      </c>
      <c r="Z51">
        <v>67.34</v>
      </c>
      <c r="AA51">
        <v>0.28999999999999998</v>
      </c>
    </row>
    <row r="52" spans="7:27">
      <c r="G52" t="s">
        <v>94</v>
      </c>
      <c r="H52" s="73">
        <v>0</v>
      </c>
      <c r="I52" s="46">
        <v>86.57</v>
      </c>
      <c r="J52" s="46">
        <v>0</v>
      </c>
      <c r="K52" s="46">
        <v>67.34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153.91</v>
      </c>
      <c r="W52">
        <v>0</v>
      </c>
      <c r="X52">
        <v>86.57</v>
      </c>
      <c r="Y52">
        <v>0</v>
      </c>
      <c r="Z52">
        <v>67.34</v>
      </c>
      <c r="AA52">
        <v>0</v>
      </c>
    </row>
    <row r="53" spans="7:27">
      <c r="G53" t="s">
        <v>95</v>
      </c>
      <c r="H53" s="73">
        <v>0</v>
      </c>
      <c r="I53" s="46">
        <v>76.959999999999994</v>
      </c>
      <c r="J53" s="46">
        <v>0</v>
      </c>
      <c r="K53" s="46">
        <v>9.6199999999999992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86.58</v>
      </c>
      <c r="W53">
        <v>0</v>
      </c>
      <c r="X53">
        <v>76.959999999999994</v>
      </c>
      <c r="Y53">
        <v>0</v>
      </c>
      <c r="Z53">
        <v>9.6199999999999992</v>
      </c>
      <c r="AA53">
        <v>0</v>
      </c>
    </row>
    <row r="54" spans="7:27">
      <c r="G54" t="s">
        <v>96</v>
      </c>
      <c r="H54" s="73">
        <v>0</v>
      </c>
      <c r="I54" s="46">
        <v>62.53</v>
      </c>
      <c r="J54" s="46">
        <v>0</v>
      </c>
      <c r="K54" s="46">
        <v>9.6199999999999992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72.150000000000006</v>
      </c>
      <c r="W54">
        <v>0</v>
      </c>
      <c r="X54">
        <v>62.53</v>
      </c>
      <c r="Y54">
        <v>0</v>
      </c>
      <c r="Z54">
        <v>9.6199999999999992</v>
      </c>
      <c r="AA54">
        <v>0</v>
      </c>
    </row>
    <row r="55" spans="7:27">
      <c r="G55" t="s">
        <v>97</v>
      </c>
      <c r="H55" s="73">
        <v>0</v>
      </c>
      <c r="I55" s="46">
        <v>43.29</v>
      </c>
      <c r="J55" s="46">
        <v>0</v>
      </c>
      <c r="K55" s="46">
        <v>9.6199999999999992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52.91</v>
      </c>
      <c r="W55">
        <v>0</v>
      </c>
      <c r="X55">
        <v>43.29</v>
      </c>
      <c r="Y55">
        <v>0</v>
      </c>
      <c r="Z55">
        <v>9.6199999999999992</v>
      </c>
      <c r="AA55">
        <v>0</v>
      </c>
    </row>
    <row r="56" spans="7:27">
      <c r="G56" t="s">
        <v>98</v>
      </c>
      <c r="H56" s="73">
        <v>0</v>
      </c>
      <c r="I56" s="46">
        <v>19.239999999999998</v>
      </c>
      <c r="J56" s="46">
        <v>0</v>
      </c>
      <c r="K56" s="46">
        <v>9.6199999999999992</v>
      </c>
      <c r="L56" s="46">
        <v>0</v>
      </c>
      <c r="M56" s="74">
        <v>2.21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31.07</v>
      </c>
      <c r="W56">
        <v>0</v>
      </c>
      <c r="X56">
        <v>19.239999999999998</v>
      </c>
      <c r="Y56">
        <v>0</v>
      </c>
      <c r="Z56">
        <v>9.6199999999999992</v>
      </c>
      <c r="AA56">
        <v>2.21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9.6199999999999992</v>
      </c>
      <c r="L57" s="46">
        <v>0</v>
      </c>
      <c r="M57" s="74">
        <v>1.64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11.26</v>
      </c>
      <c r="W57">
        <v>0</v>
      </c>
      <c r="X57">
        <v>0</v>
      </c>
      <c r="Y57">
        <v>0</v>
      </c>
      <c r="Z57">
        <v>9.6199999999999992</v>
      </c>
      <c r="AA57">
        <v>1.64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9.6199999999999992</v>
      </c>
      <c r="L58" s="46">
        <v>0</v>
      </c>
      <c r="M58" s="74">
        <v>0.28999999999999998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9.91</v>
      </c>
      <c r="W58">
        <v>0</v>
      </c>
      <c r="X58">
        <v>0</v>
      </c>
      <c r="Y58">
        <v>0</v>
      </c>
      <c r="Z58">
        <v>9.6199999999999992</v>
      </c>
      <c r="AA58">
        <v>0.28999999999999998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9.6199999999999992</v>
      </c>
      <c r="L59" s="46">
        <v>0</v>
      </c>
      <c r="M59" s="74">
        <v>2.69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12.31</v>
      </c>
      <c r="W59">
        <v>0</v>
      </c>
      <c r="X59">
        <v>0</v>
      </c>
      <c r="Y59">
        <v>0</v>
      </c>
      <c r="Z59">
        <v>9.6199999999999992</v>
      </c>
      <c r="AA59">
        <v>2.69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9.6199999999999992</v>
      </c>
      <c r="L60" s="46">
        <v>0</v>
      </c>
      <c r="M60" s="74">
        <v>0.1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9.7200000000000006</v>
      </c>
      <c r="W60">
        <v>0</v>
      </c>
      <c r="X60">
        <v>0</v>
      </c>
      <c r="Y60">
        <v>0</v>
      </c>
      <c r="Z60">
        <v>9.6199999999999992</v>
      </c>
      <c r="AA60">
        <v>0.1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9.6199999999999992</v>
      </c>
      <c r="L61" s="46">
        <v>0</v>
      </c>
      <c r="M61" s="74">
        <v>1.44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11.06</v>
      </c>
      <c r="W61">
        <v>0</v>
      </c>
      <c r="X61">
        <v>0</v>
      </c>
      <c r="Y61">
        <v>0</v>
      </c>
      <c r="Z61">
        <v>9.6199999999999992</v>
      </c>
      <c r="AA61">
        <v>1.44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9.6199999999999992</v>
      </c>
      <c r="L62" s="46">
        <v>0</v>
      </c>
      <c r="M62" s="74">
        <v>2.02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11.64</v>
      </c>
      <c r="W62">
        <v>0</v>
      </c>
      <c r="X62">
        <v>0</v>
      </c>
      <c r="Y62">
        <v>0</v>
      </c>
      <c r="Z62">
        <v>9.6199999999999992</v>
      </c>
      <c r="AA62">
        <v>2.02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9.6199999999999992</v>
      </c>
      <c r="L63" s="46">
        <v>0</v>
      </c>
      <c r="M63" s="74">
        <v>2.6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12.22</v>
      </c>
      <c r="W63">
        <v>0</v>
      </c>
      <c r="X63">
        <v>0</v>
      </c>
      <c r="Y63">
        <v>0</v>
      </c>
      <c r="Z63">
        <v>9.6199999999999992</v>
      </c>
      <c r="AA63">
        <v>2.6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9.6199999999999992</v>
      </c>
      <c r="L64" s="46">
        <v>0</v>
      </c>
      <c r="M64" s="74">
        <v>1.06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10.68</v>
      </c>
      <c r="W64">
        <v>0</v>
      </c>
      <c r="X64">
        <v>0</v>
      </c>
      <c r="Y64">
        <v>0</v>
      </c>
      <c r="Z64">
        <v>9.6199999999999992</v>
      </c>
      <c r="AA64">
        <v>1.06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9.6199999999999992</v>
      </c>
      <c r="L65" s="46">
        <v>0</v>
      </c>
      <c r="M65" s="74">
        <v>3.56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13.18</v>
      </c>
      <c r="W65">
        <v>0</v>
      </c>
      <c r="X65">
        <v>0</v>
      </c>
      <c r="Y65">
        <v>0</v>
      </c>
      <c r="Z65">
        <v>9.6199999999999992</v>
      </c>
      <c r="AA65">
        <v>3.56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9.6199999999999992</v>
      </c>
      <c r="L66" s="46">
        <v>0</v>
      </c>
      <c r="M66" s="74">
        <v>2.57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12.19</v>
      </c>
      <c r="W66">
        <v>0</v>
      </c>
      <c r="X66">
        <v>0</v>
      </c>
      <c r="Y66">
        <v>0</v>
      </c>
      <c r="Z66">
        <v>9.6199999999999992</v>
      </c>
      <c r="AA66">
        <v>2.57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9.6199999999999992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9.6199999999999992</v>
      </c>
      <c r="W67">
        <v>0</v>
      </c>
      <c r="X67">
        <v>0</v>
      </c>
      <c r="Y67">
        <v>0</v>
      </c>
      <c r="Z67">
        <v>9.6199999999999992</v>
      </c>
      <c r="AA67">
        <v>0</v>
      </c>
    </row>
    <row r="68" spans="7:27">
      <c r="G68" t="s">
        <v>110</v>
      </c>
      <c r="H68" s="73">
        <v>22.13</v>
      </c>
      <c r="I68" s="46">
        <v>0</v>
      </c>
      <c r="J68" s="46">
        <v>0</v>
      </c>
      <c r="K68" s="46">
        <v>9.6199999999999992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31.75</v>
      </c>
      <c r="W68">
        <v>22.13</v>
      </c>
      <c r="X68">
        <v>0</v>
      </c>
      <c r="Y68">
        <v>0</v>
      </c>
      <c r="Z68">
        <v>9.6199999999999992</v>
      </c>
      <c r="AA68">
        <v>0</v>
      </c>
    </row>
    <row r="69" spans="7:27">
      <c r="G69" t="s">
        <v>111</v>
      </c>
      <c r="H69" s="73">
        <v>38.380000000000003</v>
      </c>
      <c r="I69" s="46">
        <v>10.66</v>
      </c>
      <c r="J69" s="46">
        <v>0</v>
      </c>
      <c r="K69" s="46">
        <v>21.33</v>
      </c>
      <c r="L69" s="46">
        <v>6.75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77.12</v>
      </c>
      <c r="W69">
        <v>38.380000000000003</v>
      </c>
      <c r="X69">
        <v>10.66</v>
      </c>
      <c r="Y69">
        <v>6.75</v>
      </c>
      <c r="Z69">
        <v>21.33</v>
      </c>
      <c r="AA69">
        <v>0</v>
      </c>
    </row>
    <row r="70" spans="7:27">
      <c r="G70" t="s">
        <v>112</v>
      </c>
      <c r="H70" s="73">
        <v>40.74</v>
      </c>
      <c r="I70" s="46">
        <v>21.47</v>
      </c>
      <c r="J70" s="46">
        <v>0</v>
      </c>
      <c r="K70" s="46">
        <v>14.07</v>
      </c>
      <c r="L70" s="46">
        <v>4.6900000000000004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80.97</v>
      </c>
      <c r="W70">
        <v>40.74</v>
      </c>
      <c r="X70">
        <v>21.47</v>
      </c>
      <c r="Y70">
        <v>4.6900000000000004</v>
      </c>
      <c r="Z70">
        <v>14.07</v>
      </c>
      <c r="AA70">
        <v>0</v>
      </c>
    </row>
    <row r="71" spans="7:27">
      <c r="G71" t="s">
        <v>113</v>
      </c>
      <c r="H71" s="73">
        <v>0</v>
      </c>
      <c r="I71" s="46">
        <v>7.25</v>
      </c>
      <c r="J71" s="46">
        <v>0</v>
      </c>
      <c r="K71" s="46">
        <v>3.68</v>
      </c>
      <c r="L71" s="46">
        <v>1.32</v>
      </c>
      <c r="M71" s="74">
        <v>0.13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12.38</v>
      </c>
      <c r="W71">
        <v>0</v>
      </c>
      <c r="X71">
        <v>7.25</v>
      </c>
      <c r="Y71">
        <v>1.32</v>
      </c>
      <c r="Z71">
        <v>3.68</v>
      </c>
      <c r="AA71">
        <v>0.13</v>
      </c>
    </row>
    <row r="72" spans="7:27">
      <c r="G72" t="s">
        <v>114</v>
      </c>
      <c r="H72" s="73">
        <v>1.93</v>
      </c>
      <c r="I72" s="46">
        <v>8</v>
      </c>
      <c r="J72" s="46">
        <v>0</v>
      </c>
      <c r="K72" s="46">
        <v>2.2799999999999998</v>
      </c>
      <c r="L72" s="46">
        <v>0.89</v>
      </c>
      <c r="M72" s="74">
        <v>0.21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13.31</v>
      </c>
      <c r="W72">
        <v>1.93</v>
      </c>
      <c r="X72">
        <v>8</v>
      </c>
      <c r="Y72">
        <v>0.89</v>
      </c>
      <c r="Z72">
        <v>2.2799999999999998</v>
      </c>
      <c r="AA72">
        <v>0.21</v>
      </c>
    </row>
    <row r="73" spans="7:27">
      <c r="G73" t="s">
        <v>115</v>
      </c>
      <c r="H73" s="73">
        <v>0</v>
      </c>
      <c r="I73" s="46">
        <v>5.91</v>
      </c>
      <c r="J73" s="46">
        <v>0</v>
      </c>
      <c r="K73" s="46">
        <v>1.56</v>
      </c>
      <c r="L73" s="46">
        <v>0.66</v>
      </c>
      <c r="M73" s="74">
        <v>0.06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8.19</v>
      </c>
      <c r="W73">
        <v>0</v>
      </c>
      <c r="X73">
        <v>5.91</v>
      </c>
      <c r="Y73">
        <v>0.66</v>
      </c>
      <c r="Z73">
        <v>1.56</v>
      </c>
      <c r="AA73">
        <v>0.06</v>
      </c>
    </row>
    <row r="74" spans="7:27">
      <c r="G74" t="s">
        <v>116</v>
      </c>
      <c r="H74" s="73">
        <v>0.89</v>
      </c>
      <c r="I74" s="46">
        <v>1.67</v>
      </c>
      <c r="J74" s="46">
        <v>0</v>
      </c>
      <c r="K74" s="46">
        <v>0.67</v>
      </c>
      <c r="L74" s="46">
        <v>0.33</v>
      </c>
      <c r="M74" s="74">
        <v>0.03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3.59</v>
      </c>
      <c r="W74">
        <v>0.89</v>
      </c>
      <c r="X74">
        <v>1.67</v>
      </c>
      <c r="Y74">
        <v>0.33</v>
      </c>
      <c r="Z74">
        <v>0.67</v>
      </c>
      <c r="AA74">
        <v>0.03</v>
      </c>
    </row>
    <row r="75" spans="7:27">
      <c r="G75" t="s">
        <v>117</v>
      </c>
      <c r="H75" s="73">
        <v>25.42</v>
      </c>
      <c r="I75" s="46">
        <v>24.68</v>
      </c>
      <c r="J75" s="46">
        <v>0</v>
      </c>
      <c r="K75" s="46">
        <v>8.67</v>
      </c>
      <c r="L75" s="46">
        <v>4.71</v>
      </c>
      <c r="M75" s="74">
        <v>0.64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64.12</v>
      </c>
      <c r="W75">
        <v>25.42</v>
      </c>
      <c r="X75">
        <v>24.68</v>
      </c>
      <c r="Y75">
        <v>4.71</v>
      </c>
      <c r="Z75">
        <v>8.67</v>
      </c>
      <c r="AA75">
        <v>0.64</v>
      </c>
    </row>
    <row r="76" spans="7:27">
      <c r="G76" t="s">
        <v>118</v>
      </c>
      <c r="H76" s="73">
        <v>20.69</v>
      </c>
      <c r="I76" s="46">
        <v>10.84</v>
      </c>
      <c r="J76" s="46">
        <v>0</v>
      </c>
      <c r="K76" s="46">
        <v>2.46</v>
      </c>
      <c r="L76" s="46">
        <v>1.46</v>
      </c>
      <c r="M76" s="74">
        <v>0.13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35.58</v>
      </c>
      <c r="W76">
        <v>20.69</v>
      </c>
      <c r="X76">
        <v>10.84</v>
      </c>
      <c r="Y76">
        <v>1.46</v>
      </c>
      <c r="Z76">
        <v>2.46</v>
      </c>
      <c r="AA76">
        <v>0.13</v>
      </c>
    </row>
    <row r="77" spans="7:27">
      <c r="G77" t="s">
        <v>119</v>
      </c>
      <c r="H77" s="73">
        <v>24.1</v>
      </c>
      <c r="I77" s="46">
        <v>14.16</v>
      </c>
      <c r="J77" s="46">
        <v>0</v>
      </c>
      <c r="K77" s="46">
        <v>1.79</v>
      </c>
      <c r="L77" s="46">
        <v>1.17</v>
      </c>
      <c r="M77" s="74">
        <v>0.17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41.39</v>
      </c>
      <c r="W77">
        <v>24.1</v>
      </c>
      <c r="X77">
        <v>14.16</v>
      </c>
      <c r="Y77">
        <v>1.17</v>
      </c>
      <c r="Z77">
        <v>1.79</v>
      </c>
      <c r="AA77">
        <v>0.17</v>
      </c>
    </row>
    <row r="78" spans="7:27">
      <c r="G78" t="s">
        <v>120</v>
      </c>
      <c r="H78" s="73">
        <v>2.11</v>
      </c>
      <c r="I78" s="46">
        <v>1.0900000000000001</v>
      </c>
      <c r="J78" s="46">
        <v>0</v>
      </c>
      <c r="K78" s="46">
        <v>0.13</v>
      </c>
      <c r="L78" s="46">
        <v>0.1</v>
      </c>
      <c r="M78" s="74">
        <v>0.01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3.44</v>
      </c>
      <c r="W78">
        <v>2.11</v>
      </c>
      <c r="X78">
        <v>1.0900000000000001</v>
      </c>
      <c r="Y78">
        <v>0.1</v>
      </c>
      <c r="Z78">
        <v>0.13</v>
      </c>
      <c r="AA78">
        <v>0.01</v>
      </c>
    </row>
    <row r="79" spans="7:27">
      <c r="G79" t="s">
        <v>121</v>
      </c>
      <c r="H79" s="73">
        <v>31.95</v>
      </c>
      <c r="I79" s="46">
        <v>13.77</v>
      </c>
      <c r="J79" s="46">
        <v>0</v>
      </c>
      <c r="K79" s="46">
        <v>1.21</v>
      </c>
      <c r="L79" s="46">
        <v>1.01</v>
      </c>
      <c r="M79" s="74">
        <v>0.09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48.03</v>
      </c>
      <c r="W79">
        <v>31.95</v>
      </c>
      <c r="X79">
        <v>13.77</v>
      </c>
      <c r="Y79">
        <v>1.01</v>
      </c>
      <c r="Z79">
        <v>1.21</v>
      </c>
      <c r="AA79">
        <v>0.09</v>
      </c>
    </row>
    <row r="80" spans="7:27">
      <c r="G80" t="s">
        <v>122</v>
      </c>
      <c r="H80" s="73">
        <v>30.47</v>
      </c>
      <c r="I80" s="46">
        <v>13.27</v>
      </c>
      <c r="J80" s="46">
        <v>0</v>
      </c>
      <c r="K80" s="46">
        <v>1.1200000000000001</v>
      </c>
      <c r="L80" s="46">
        <v>1.08</v>
      </c>
      <c r="M80" s="74">
        <v>0.13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46.07</v>
      </c>
      <c r="W80">
        <v>30.47</v>
      </c>
      <c r="X80">
        <v>13.27</v>
      </c>
      <c r="Y80">
        <v>1.08</v>
      </c>
      <c r="Z80">
        <v>1.1200000000000001</v>
      </c>
      <c r="AA80">
        <v>0.13</v>
      </c>
    </row>
    <row r="81" spans="7:27">
      <c r="G81" t="s">
        <v>123</v>
      </c>
      <c r="H81" s="73">
        <v>63.6</v>
      </c>
      <c r="I81" s="46">
        <v>27.72</v>
      </c>
      <c r="J81" s="46">
        <v>0</v>
      </c>
      <c r="K81" s="46">
        <v>2.1800000000000002</v>
      </c>
      <c r="L81" s="46">
        <v>2.48</v>
      </c>
      <c r="M81" s="74">
        <v>0.36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96.34</v>
      </c>
      <c r="W81">
        <v>63.6</v>
      </c>
      <c r="X81">
        <v>27.72</v>
      </c>
      <c r="Y81">
        <v>2.48</v>
      </c>
      <c r="Z81">
        <v>2.1800000000000002</v>
      </c>
      <c r="AA81">
        <v>0.36</v>
      </c>
    </row>
    <row r="82" spans="7:27">
      <c r="G82" t="s">
        <v>124</v>
      </c>
      <c r="H82" s="73">
        <v>58.82</v>
      </c>
      <c r="I82" s="46">
        <v>21.01</v>
      </c>
      <c r="J82" s="46">
        <v>0</v>
      </c>
      <c r="K82" s="46">
        <v>1.99</v>
      </c>
      <c r="L82" s="46">
        <v>2.63</v>
      </c>
      <c r="M82" s="74">
        <v>0.53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84.98</v>
      </c>
      <c r="W82">
        <v>58.82</v>
      </c>
      <c r="X82">
        <v>21.01</v>
      </c>
      <c r="Y82">
        <v>2.63</v>
      </c>
      <c r="Z82">
        <v>1.99</v>
      </c>
      <c r="AA82">
        <v>0.53</v>
      </c>
    </row>
    <row r="83" spans="7:27">
      <c r="G83" t="s">
        <v>125</v>
      </c>
      <c r="H83" s="73">
        <v>150.72999999999999</v>
      </c>
      <c r="I83" s="46">
        <v>3.05</v>
      </c>
      <c r="J83" s="46">
        <v>0</v>
      </c>
      <c r="K83" s="46">
        <v>0</v>
      </c>
      <c r="L83" s="46">
        <v>7.61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161.38999999999999</v>
      </c>
      <c r="W83">
        <v>150.72999999999999</v>
      </c>
      <c r="X83">
        <v>3.05</v>
      </c>
      <c r="Y83">
        <v>7.61</v>
      </c>
      <c r="Z83">
        <v>0</v>
      </c>
      <c r="AA83">
        <v>0</v>
      </c>
    </row>
    <row r="84" spans="7:27">
      <c r="G84" t="s">
        <v>126</v>
      </c>
      <c r="H84" s="73">
        <v>142.32</v>
      </c>
      <c r="I84" s="46">
        <v>0</v>
      </c>
      <c r="J84" s="46">
        <v>0</v>
      </c>
      <c r="K84" s="46">
        <v>0</v>
      </c>
      <c r="L84" s="46">
        <v>8.7799999999999994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151.1</v>
      </c>
      <c r="W84">
        <v>142.32</v>
      </c>
      <c r="X84">
        <v>0</v>
      </c>
      <c r="Y84">
        <v>8.7799999999999994</v>
      </c>
      <c r="Z84">
        <v>0</v>
      </c>
      <c r="AA84">
        <v>0</v>
      </c>
    </row>
    <row r="85" spans="7:27">
      <c r="G85" t="s">
        <v>127</v>
      </c>
      <c r="H85" s="73">
        <v>22.61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22.61</v>
      </c>
      <c r="W85">
        <v>22.61</v>
      </c>
      <c r="X85">
        <v>0</v>
      </c>
      <c r="Y85">
        <v>0</v>
      </c>
      <c r="Z85">
        <v>0</v>
      </c>
      <c r="AA85">
        <v>0</v>
      </c>
    </row>
    <row r="86" spans="7:27">
      <c r="G86" t="s">
        <v>128</v>
      </c>
      <c r="H86" s="73">
        <v>81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81</v>
      </c>
      <c r="W86">
        <v>81</v>
      </c>
      <c r="X86">
        <v>0</v>
      </c>
      <c r="Y86">
        <v>0</v>
      </c>
      <c r="Z86">
        <v>0</v>
      </c>
      <c r="AA86">
        <v>0</v>
      </c>
    </row>
    <row r="87" spans="7:27">
      <c r="G87" t="s">
        <v>129</v>
      </c>
      <c r="H87" s="73">
        <v>80.33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80.33</v>
      </c>
      <c r="W87">
        <v>80.33</v>
      </c>
      <c r="X87">
        <v>0</v>
      </c>
      <c r="Y87">
        <v>0</v>
      </c>
      <c r="Z87">
        <v>0</v>
      </c>
      <c r="AA87">
        <v>0</v>
      </c>
    </row>
    <row r="88" spans="7:27">
      <c r="G88" t="s">
        <v>130</v>
      </c>
      <c r="H88" s="73">
        <v>104.28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104.28</v>
      </c>
      <c r="W88">
        <v>104.28</v>
      </c>
      <c r="X88">
        <v>0</v>
      </c>
      <c r="Y88">
        <v>0</v>
      </c>
      <c r="Z88">
        <v>0</v>
      </c>
      <c r="AA88">
        <v>0</v>
      </c>
    </row>
    <row r="89" spans="7:27">
      <c r="G89" t="s">
        <v>131</v>
      </c>
      <c r="H89" s="73">
        <v>227.51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227.51</v>
      </c>
      <c r="W89">
        <v>227.51</v>
      </c>
      <c r="X89">
        <v>0</v>
      </c>
      <c r="Y89">
        <v>0</v>
      </c>
      <c r="Z89">
        <v>0</v>
      </c>
      <c r="AA89">
        <v>0</v>
      </c>
    </row>
    <row r="90" spans="7:27">
      <c r="G90" t="s">
        <v>132</v>
      </c>
      <c r="H90" s="73">
        <v>27.21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27.21</v>
      </c>
      <c r="W90">
        <v>27.21</v>
      </c>
      <c r="X90">
        <v>0</v>
      </c>
      <c r="Y90">
        <v>0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73">
        <v>6.78</v>
      </c>
      <c r="I92" s="46">
        <v>0</v>
      </c>
      <c r="J92" s="46">
        <v>0</v>
      </c>
      <c r="K92" s="46">
        <v>0</v>
      </c>
      <c r="L92" s="46">
        <v>0</v>
      </c>
      <c r="M92" s="74">
        <v>0.97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7.75</v>
      </c>
      <c r="W92">
        <v>6.78</v>
      </c>
      <c r="X92">
        <v>0</v>
      </c>
      <c r="Y92">
        <v>0</v>
      </c>
      <c r="Z92">
        <v>0</v>
      </c>
      <c r="AA92">
        <v>0.97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0.28000000000000003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0.28000000000000003</v>
      </c>
      <c r="W93">
        <v>0</v>
      </c>
      <c r="X93">
        <v>0</v>
      </c>
      <c r="Y93">
        <v>0</v>
      </c>
      <c r="Z93">
        <v>0</v>
      </c>
      <c r="AA93">
        <v>0.28000000000000003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1.35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1.35</v>
      </c>
      <c r="W95">
        <v>0</v>
      </c>
      <c r="X95">
        <v>0</v>
      </c>
      <c r="Y95">
        <v>0</v>
      </c>
      <c r="Z95">
        <v>0</v>
      </c>
      <c r="AA95">
        <v>1.35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0.67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0.67</v>
      </c>
      <c r="W96">
        <v>0</v>
      </c>
      <c r="X96">
        <v>0</v>
      </c>
      <c r="Y96">
        <v>0</v>
      </c>
      <c r="Z96">
        <v>0</v>
      </c>
      <c r="AA96">
        <v>0.67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1.64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1.64</v>
      </c>
      <c r="W98">
        <v>0</v>
      </c>
      <c r="X98">
        <v>0</v>
      </c>
      <c r="Y98">
        <v>0</v>
      </c>
      <c r="Z98">
        <v>0</v>
      </c>
      <c r="AA98">
        <v>1.64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0.45661999999999997</v>
      </c>
      <c r="I99" s="69">
        <f t="shared" ref="I99:BQ99" si="1">SUM(I3:I98)/4000</f>
        <v>0.31261</v>
      </c>
      <c r="J99" s="69">
        <f t="shared" si="1"/>
        <v>0</v>
      </c>
      <c r="K99" s="69">
        <f t="shared" si="1"/>
        <v>0.19489499999999998</v>
      </c>
      <c r="L99" s="69">
        <f t="shared" si="1"/>
        <v>2.7344999999999991E-2</v>
      </c>
      <c r="M99" s="69">
        <f t="shared" si="1"/>
        <v>7.1100000000000009E-3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0.9985799999999998</v>
      </c>
      <c r="W99">
        <f t="shared" si="1"/>
        <v>0.45661999999999997</v>
      </c>
      <c r="X99">
        <f t="shared" si="1"/>
        <v>0.31261</v>
      </c>
      <c r="Y99">
        <f t="shared" si="1"/>
        <v>2.7344999999999991E-2</v>
      </c>
      <c r="Z99">
        <f t="shared" si="1"/>
        <v>0.19489499999999998</v>
      </c>
      <c r="AA99">
        <f t="shared" si="1"/>
        <v>7.1100000000000009E-3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10" sqref="U1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45324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203.94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203.94</v>
      </c>
      <c r="W35">
        <v>203.94</v>
      </c>
    </row>
    <row r="36" spans="7:23">
      <c r="G36" t="s">
        <v>78</v>
      </c>
      <c r="H36" s="73">
        <v>203.94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203.94</v>
      </c>
      <c r="W36">
        <v>203.94</v>
      </c>
    </row>
    <row r="37" spans="7:23">
      <c r="G37" t="s">
        <v>79</v>
      </c>
      <c r="H37" s="73">
        <v>203.94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203.94</v>
      </c>
      <c r="W37">
        <v>203.94</v>
      </c>
    </row>
    <row r="38" spans="7:23">
      <c r="G38" t="s">
        <v>80</v>
      </c>
      <c r="H38" s="73">
        <v>203.94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203.94</v>
      </c>
      <c r="W38">
        <v>203.94</v>
      </c>
    </row>
    <row r="39" spans="7:23">
      <c r="G39" t="s">
        <v>81</v>
      </c>
      <c r="H39" s="73">
        <v>203.94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203.94</v>
      </c>
      <c r="W39">
        <v>203.94</v>
      </c>
    </row>
    <row r="40" spans="7:23">
      <c r="G40" t="s">
        <v>82</v>
      </c>
      <c r="H40" s="73">
        <v>203.94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203.94</v>
      </c>
      <c r="W40">
        <v>203.94</v>
      </c>
    </row>
    <row r="41" spans="7:23">
      <c r="G41" t="s">
        <v>83</v>
      </c>
      <c r="H41" s="73">
        <v>203.94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203.94</v>
      </c>
      <c r="W41">
        <v>203.94</v>
      </c>
    </row>
    <row r="42" spans="7:23">
      <c r="G42" t="s">
        <v>84</v>
      </c>
      <c r="H42" s="73">
        <v>203.94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203.94</v>
      </c>
      <c r="W42">
        <v>203.94</v>
      </c>
    </row>
    <row r="43" spans="7:23">
      <c r="G43" t="s">
        <v>85</v>
      </c>
      <c r="H43" s="73">
        <v>203.94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203.94</v>
      </c>
      <c r="W43">
        <v>203.94</v>
      </c>
    </row>
    <row r="44" spans="7:23">
      <c r="G44" t="s">
        <v>86</v>
      </c>
      <c r="H44" s="73">
        <v>203.94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203.94</v>
      </c>
      <c r="W44">
        <v>203.94</v>
      </c>
    </row>
    <row r="45" spans="7:23">
      <c r="G45" t="s">
        <v>87</v>
      </c>
      <c r="H45" s="73">
        <v>203.94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203.94</v>
      </c>
      <c r="W45">
        <v>203.94</v>
      </c>
    </row>
    <row r="46" spans="7:23">
      <c r="G46" t="s">
        <v>88</v>
      </c>
      <c r="H46" s="73">
        <v>203.94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203.94</v>
      </c>
      <c r="W46">
        <v>203.94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0.61182000000000003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0.61182000000000003</v>
      </c>
      <c r="W99">
        <f t="shared" si="1"/>
        <v>0.61182000000000003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45324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9.3869999999999987</v>
      </c>
      <c r="E3">
        <f>GT_NG!P3</f>
        <v>-0.16612000000000002</v>
      </c>
      <c r="F3">
        <f>GT_Spot!P3</f>
        <v>0</v>
      </c>
      <c r="G3">
        <f>PPCL_NG!P3</f>
        <v>189.99296322358433</v>
      </c>
      <c r="H3">
        <f>PPCL_Spot!P3</f>
        <v>0</v>
      </c>
      <c r="I3">
        <f>Bawana_NG!P3</f>
        <v>15.565017843319998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677.58792153085687</v>
      </c>
      <c r="P3" s="36">
        <v>94.28</v>
      </c>
      <c r="Q3" s="36">
        <v>20.93</v>
      </c>
      <c r="R3" s="38">
        <v>0</v>
      </c>
      <c r="S3" s="38">
        <v>0</v>
      </c>
      <c r="T3" s="37">
        <f>SUMPRODUCT(LTA!J3:AN3,LTA!J$101:AN$101,LTA!J$103:AN$103)</f>
        <v>27.33</v>
      </c>
      <c r="U3" s="37">
        <f>SUMPRODUCT(LTA!J3:AN3,LTA!J$102:AN$102,LTA!J$103:AN$103)</f>
        <v>52.599999999999994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144.68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12.345333772704613</v>
      </c>
      <c r="AD3">
        <f>SUM(B3:AB3,AI3:AT3)-AC3</f>
        <v>984.67144882505636</v>
      </c>
      <c r="AE3">
        <f>'IDT-1'!B3</f>
        <v>0</v>
      </c>
      <c r="AF3" s="24"/>
      <c r="AG3">
        <f>SUM(AD3:AF3)</f>
        <v>984.67144882505636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-32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9.3869999999999987</v>
      </c>
      <c r="E4">
        <f>GT_NG!P4</f>
        <v>-0.16612000000000002</v>
      </c>
      <c r="F4">
        <f>GT_Spot!P4</f>
        <v>0</v>
      </c>
      <c r="G4">
        <f>PPCL_NG!P4</f>
        <v>189.99296322358433</v>
      </c>
      <c r="H4">
        <f>PPCL_Spot!P4</f>
        <v>0</v>
      </c>
      <c r="I4">
        <f>Bawana_NG!P4</f>
        <v>15.565017843319998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661.00617141891792</v>
      </c>
      <c r="P4" s="36">
        <v>60</v>
      </c>
      <c r="Q4" s="36">
        <v>20.93</v>
      </c>
      <c r="R4" s="38">
        <v>0</v>
      </c>
      <c r="S4" s="38">
        <v>0</v>
      </c>
      <c r="T4" s="37">
        <f>SUMPRODUCT(LTA!J4:AN4,LTA!J$101:AN$101,LTA!J$103:AN$103)</f>
        <v>28.67</v>
      </c>
      <c r="U4" s="37">
        <f>SUMPRODUCT(LTA!J4:AN4,LTA!J$102:AN$102,LTA!J$103:AN$103)</f>
        <v>53.599999999999994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144.68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11.98857801811366</v>
      </c>
      <c r="AD4">
        <f t="shared" ref="AD4:AD67" si="1">SUM(B4:AB4,AI4:AT4)-AC4</f>
        <v>930.50645446770852</v>
      </c>
      <c r="AE4">
        <f>'IDT-1'!B4</f>
        <v>0</v>
      </c>
      <c r="AF4" s="24"/>
      <c r="AG4">
        <f t="shared" ref="AG4:AG67" si="2">SUM(AD4:AF4)</f>
        <v>930.50645446770852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-38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9.3869999999999987</v>
      </c>
      <c r="E5">
        <f>GT_NG!P5</f>
        <v>15.304181470347089</v>
      </c>
      <c r="F5">
        <f>GT_Spot!P5</f>
        <v>0</v>
      </c>
      <c r="G5">
        <f>PPCL_NG!P5</f>
        <v>190</v>
      </c>
      <c r="H5">
        <f>PPCL_Spot!P5</f>
        <v>0</v>
      </c>
      <c r="I5">
        <f>Bawana_NG!P5</f>
        <v>15.565017843319998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637.85528363874096</v>
      </c>
      <c r="P5" s="36">
        <v>57.72</v>
      </c>
      <c r="Q5" s="36">
        <v>20.93</v>
      </c>
      <c r="R5" s="38">
        <v>0</v>
      </c>
      <c r="S5" s="38">
        <v>0</v>
      </c>
      <c r="T5" s="37">
        <f>SUMPRODUCT(LTA!J5:AN5,LTA!J$101:AN$101,LTA!J$103:AN$103)</f>
        <v>29.33</v>
      </c>
      <c r="U5" s="37">
        <f>SUMPRODUCT(LTA!J5:AN5,LTA!J$102:AN$102,LTA!J$103:AN$103)</f>
        <v>54.599999999999994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-4</v>
      </c>
      <c r="AA5" s="75">
        <f>STOA!H5</f>
        <v>144.68</v>
      </c>
      <c r="AB5" s="75">
        <f>-STOA!N5</f>
        <v>-203.17</v>
      </c>
      <c r="AC5">
        <f t="shared" si="0"/>
        <v>12.034705773460171</v>
      </c>
      <c r="AD5">
        <f t="shared" si="1"/>
        <v>908.166777178948</v>
      </c>
      <c r="AE5">
        <f>'IDT-1'!B5</f>
        <v>0</v>
      </c>
      <c r="AF5" s="24"/>
      <c r="AG5">
        <f t="shared" si="2"/>
        <v>908.166777178948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-48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9.3869999999999987</v>
      </c>
      <c r="E6">
        <f>GT_NG!P6</f>
        <v>15.304181470347089</v>
      </c>
      <c r="F6">
        <f>GT_Spot!P6</f>
        <v>0</v>
      </c>
      <c r="G6">
        <f>PPCL_NG!P6</f>
        <v>190</v>
      </c>
      <c r="H6">
        <f>PPCL_Spot!P6</f>
        <v>0</v>
      </c>
      <c r="I6">
        <f>Bawana_NG!P6</f>
        <v>15.565017843319998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637.85528363874096</v>
      </c>
      <c r="P6" s="36">
        <v>57.72</v>
      </c>
      <c r="Q6" s="36">
        <v>20.93</v>
      </c>
      <c r="R6" s="38">
        <v>0</v>
      </c>
      <c r="S6" s="38">
        <v>0</v>
      </c>
      <c r="T6" s="37">
        <f>SUMPRODUCT(LTA!J6:AN6,LTA!J$101:AN$101,LTA!J$103:AN$103)</f>
        <v>29.33</v>
      </c>
      <c r="U6" s="37">
        <f>SUMPRODUCT(LTA!J6:AN6,LTA!J$102:AN$102,LTA!J$103:AN$103)</f>
        <v>55.599999999999994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-39</v>
      </c>
      <c r="AA6" s="75">
        <f>STOA!H6</f>
        <v>144.68</v>
      </c>
      <c r="AB6" s="75">
        <f>-STOA!N6</f>
        <v>-203.17</v>
      </c>
      <c r="AC6">
        <f t="shared" si="0"/>
        <v>12.356538609281067</v>
      </c>
      <c r="AD6">
        <f t="shared" si="1"/>
        <v>871.84494434312705</v>
      </c>
      <c r="AE6">
        <f>'IDT-1'!B6</f>
        <v>0</v>
      </c>
      <c r="AF6" s="24"/>
      <c r="AG6">
        <f t="shared" si="2"/>
        <v>871.84494434312705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9.3869999999999987</v>
      </c>
      <c r="E7">
        <f>GT_NG!P7</f>
        <v>14.86</v>
      </c>
      <c r="F7">
        <f>GT_Spot!P7</f>
        <v>0</v>
      </c>
      <c r="G7">
        <f>PPCL_NG!P7</f>
        <v>190</v>
      </c>
      <c r="H7">
        <f>PPCL_Spot!P7</f>
        <v>0</v>
      </c>
      <c r="I7">
        <f>Bawana_NG!P7</f>
        <v>15.565017843319998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652.31644341934452</v>
      </c>
      <c r="P7" s="36">
        <v>57.72</v>
      </c>
      <c r="Q7" s="36">
        <v>20.93</v>
      </c>
      <c r="R7" s="38">
        <v>0</v>
      </c>
      <c r="S7" s="38">
        <v>0</v>
      </c>
      <c r="T7" s="37">
        <f>SUMPRODUCT(LTA!J7:AN7,LTA!J$101:AN$101,LTA!J$103:AN$103)</f>
        <v>29.67</v>
      </c>
      <c r="U7" s="37">
        <f>SUMPRODUCT(LTA!J7:AN7,LTA!J$102:AN$102,LTA!J$103:AN$103)</f>
        <v>56.599999999999994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-75</v>
      </c>
      <c r="AA7" s="75">
        <f>STOA!H7</f>
        <v>144.68</v>
      </c>
      <c r="AB7" s="75">
        <f>-STOA!N7</f>
        <v>-203.17</v>
      </c>
      <c r="AC7">
        <f t="shared" si="0"/>
        <v>12.722729643384113</v>
      </c>
      <c r="AD7">
        <f t="shared" si="1"/>
        <v>858.83573161928041</v>
      </c>
      <c r="AE7">
        <f>'IDT-1'!B7</f>
        <v>0</v>
      </c>
      <c r="AF7" s="24"/>
      <c r="AG7">
        <f t="shared" si="2"/>
        <v>858.83573161928041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-42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9.3869999999999987</v>
      </c>
      <c r="E8">
        <f>GT_NG!P8</f>
        <v>14.86</v>
      </c>
      <c r="F8">
        <f>GT_Spot!P8</f>
        <v>0</v>
      </c>
      <c r="G8">
        <f>PPCL_NG!P8</f>
        <v>190</v>
      </c>
      <c r="H8">
        <f>PPCL_Spot!P8</f>
        <v>0</v>
      </c>
      <c r="I8">
        <f>Bawana_NG!P8</f>
        <v>15.565017843319998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650.83873456475044</v>
      </c>
      <c r="P8" s="36">
        <v>57.72</v>
      </c>
      <c r="Q8" s="36">
        <v>20.93</v>
      </c>
      <c r="R8" s="38">
        <v>0</v>
      </c>
      <c r="S8" s="38">
        <v>0</v>
      </c>
      <c r="T8" s="37">
        <f>SUMPRODUCT(LTA!J8:AN8,LTA!J$101:AN$101,LTA!J$103:AN$103)</f>
        <v>30.99</v>
      </c>
      <c r="U8" s="37">
        <f>SUMPRODUCT(LTA!J8:AN8,LTA!J$102:AN$102,LTA!J$103:AN$103)</f>
        <v>57.599999999999994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-87</v>
      </c>
      <c r="AA8" s="75">
        <f>STOA!H8</f>
        <v>144.68</v>
      </c>
      <c r="AB8" s="75">
        <f>-STOA!N8</f>
        <v>-203.17</v>
      </c>
      <c r="AC8">
        <f t="shared" si="0"/>
        <v>12.95852614757753</v>
      </c>
      <c r="AD8">
        <f t="shared" si="1"/>
        <v>832.44222626049304</v>
      </c>
      <c r="AE8">
        <f>'IDT-1'!B8</f>
        <v>0</v>
      </c>
      <c r="AF8" s="24"/>
      <c r="AG8">
        <f t="shared" si="2"/>
        <v>832.44222626049304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-57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9.3869999999999987</v>
      </c>
      <c r="E9">
        <f>GT_NG!P9</f>
        <v>14.86</v>
      </c>
      <c r="F9">
        <f>GT_Spot!P9</f>
        <v>0</v>
      </c>
      <c r="G9">
        <f>PPCL_NG!P9</f>
        <v>190</v>
      </c>
      <c r="H9">
        <f>PPCL_Spot!P9</f>
        <v>0</v>
      </c>
      <c r="I9">
        <f>Bawana_NG!P9</f>
        <v>15.565017843319998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636.16619063172936</v>
      </c>
      <c r="P9" s="36">
        <v>57.72</v>
      </c>
      <c r="Q9" s="36">
        <v>20.93</v>
      </c>
      <c r="R9" s="38">
        <v>0</v>
      </c>
      <c r="S9" s="38">
        <v>0</v>
      </c>
      <c r="T9" s="37">
        <f>SUMPRODUCT(LTA!J9:AN9,LTA!J$101:AN$101,LTA!J$103:AN$103)</f>
        <v>30.99</v>
      </c>
      <c r="U9" s="37">
        <f>SUMPRODUCT(LTA!J9:AN9,LTA!J$102:AN$102,LTA!J$103:AN$103)</f>
        <v>57.599999999999994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-109</v>
      </c>
      <c r="AA9" s="75">
        <f>STOA!H9</f>
        <v>144.68</v>
      </c>
      <c r="AB9" s="75">
        <f>-STOA!N9</f>
        <v>-203.17</v>
      </c>
      <c r="AC9">
        <f t="shared" si="0"/>
        <v>12.987757617588153</v>
      </c>
      <c r="AD9">
        <f t="shared" si="1"/>
        <v>799.74045085746127</v>
      </c>
      <c r="AE9">
        <f>'IDT-1'!B9</f>
        <v>0</v>
      </c>
      <c r="AF9" s="24"/>
      <c r="AG9">
        <f t="shared" si="2"/>
        <v>799.74045085746127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-53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9.3869999999999987</v>
      </c>
      <c r="E10">
        <f>GT_NG!P10</f>
        <v>14.86</v>
      </c>
      <c r="F10">
        <f>GT_Spot!P10</f>
        <v>0</v>
      </c>
      <c r="G10">
        <f>PPCL_NG!P10</f>
        <v>190</v>
      </c>
      <c r="H10">
        <f>PPCL_Spot!P10</f>
        <v>0</v>
      </c>
      <c r="I10">
        <f>Bawana_NG!P10</f>
        <v>15.565017843319998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635.69971683172935</v>
      </c>
      <c r="P10" s="36">
        <v>57.72</v>
      </c>
      <c r="Q10" s="36">
        <v>20.93</v>
      </c>
      <c r="R10" s="38">
        <v>0</v>
      </c>
      <c r="S10" s="38">
        <v>0</v>
      </c>
      <c r="T10" s="37">
        <f>SUMPRODUCT(LTA!J10:AN10,LTA!J$101:AN$101,LTA!J$103:AN$103)</f>
        <v>31.34</v>
      </c>
      <c r="U10" s="37">
        <f>SUMPRODUCT(LTA!J10:AN10,LTA!J$102:AN$102,LTA!J$103:AN$103)</f>
        <v>57.599999999999994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-127</v>
      </c>
      <c r="AA10" s="75">
        <f>STOA!H10</f>
        <v>144.68</v>
      </c>
      <c r="AB10" s="75">
        <f>-STOA!N10</f>
        <v>-203.17</v>
      </c>
      <c r="AC10">
        <f t="shared" si="0"/>
        <v>13.122317761266379</v>
      </c>
      <c r="AD10">
        <f t="shared" si="1"/>
        <v>783.48941691378309</v>
      </c>
      <c r="AE10">
        <f>'IDT-1'!B10</f>
        <v>0</v>
      </c>
      <c r="AF10" s="24"/>
      <c r="AG10">
        <f t="shared" si="2"/>
        <v>783.48941691378309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9.3869999999999987</v>
      </c>
      <c r="E11">
        <f>GT_NG!P11</f>
        <v>15.304181470347089</v>
      </c>
      <c r="F11">
        <f>GT_Spot!P11</f>
        <v>0</v>
      </c>
      <c r="G11">
        <f>PPCL_NG!P11</f>
        <v>190</v>
      </c>
      <c r="H11">
        <f>PPCL_Spot!P11</f>
        <v>0</v>
      </c>
      <c r="I11">
        <f>Bawana_NG!P11</f>
        <v>15.565017843319998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635.69971683172935</v>
      </c>
      <c r="P11" s="36">
        <v>57.72</v>
      </c>
      <c r="Q11" s="36">
        <v>20.93</v>
      </c>
      <c r="R11" s="38">
        <v>0</v>
      </c>
      <c r="S11" s="38">
        <v>0</v>
      </c>
      <c r="T11" s="37">
        <f>SUMPRODUCT(LTA!J11:AN11,LTA!J$101:AN$101,LTA!J$103:AN$103)</f>
        <v>31.34</v>
      </c>
      <c r="U11" s="37">
        <f>SUMPRODUCT(LTA!J11:AN11,LTA!J$102:AN$102,LTA!J$103:AN$103)</f>
        <v>57.599999999999994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-143</v>
      </c>
      <c r="AA11" s="75">
        <f>STOA!H11</f>
        <v>144.68</v>
      </c>
      <c r="AB11" s="75">
        <f>-STOA!N11</f>
        <v>-203.17</v>
      </c>
      <c r="AC11">
        <f t="shared" si="0"/>
        <v>13.236173936040855</v>
      </c>
      <c r="AD11">
        <f t="shared" si="1"/>
        <v>770.8197422093557</v>
      </c>
      <c r="AE11">
        <f>'IDT-1'!B11</f>
        <v>0</v>
      </c>
      <c r="AF11" s="24"/>
      <c r="AG11">
        <f t="shared" si="2"/>
        <v>770.8197422093557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9.3869999999999987</v>
      </c>
      <c r="E12">
        <f>GT_NG!P12</f>
        <v>15.304181470347089</v>
      </c>
      <c r="F12">
        <f>GT_Spot!P12</f>
        <v>0</v>
      </c>
      <c r="G12">
        <f>PPCL_NG!P12</f>
        <v>190</v>
      </c>
      <c r="H12">
        <f>PPCL_Spot!P12</f>
        <v>0</v>
      </c>
      <c r="I12">
        <f>Bawana_NG!P12</f>
        <v>15.565017843319998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635.69971683172935</v>
      </c>
      <c r="P12" s="36">
        <v>57.72</v>
      </c>
      <c r="Q12" s="36">
        <v>20.93</v>
      </c>
      <c r="R12" s="38">
        <v>0</v>
      </c>
      <c r="S12" s="38">
        <v>0</v>
      </c>
      <c r="T12" s="37">
        <f>SUMPRODUCT(LTA!J12:AN12,LTA!J$101:AN$101,LTA!J$103:AN$103)</f>
        <v>30</v>
      </c>
      <c r="U12" s="37">
        <f>SUMPRODUCT(LTA!J12:AN12,LTA!J$102:AN$102,LTA!J$103:AN$103)</f>
        <v>57.599999999999994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-153</v>
      </c>
      <c r="AA12" s="75">
        <f>STOA!H12</f>
        <v>144.68</v>
      </c>
      <c r="AB12" s="75">
        <f>-STOA!N12</f>
        <v>-203.17</v>
      </c>
      <c r="AC12">
        <f t="shared" si="0"/>
        <v>13.309629513289744</v>
      </c>
      <c r="AD12">
        <f t="shared" si="1"/>
        <v>759.4062866321068</v>
      </c>
      <c r="AE12">
        <f>'IDT-1'!B12</f>
        <v>0</v>
      </c>
      <c r="AF12" s="24"/>
      <c r="AG12">
        <f t="shared" si="2"/>
        <v>759.4062866321068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9.3869999999999987</v>
      </c>
      <c r="E13">
        <f>GT_NG!P13</f>
        <v>15.304181470347089</v>
      </c>
      <c r="F13">
        <f>GT_Spot!P13</f>
        <v>0</v>
      </c>
      <c r="G13">
        <f>PPCL_NG!P13</f>
        <v>190</v>
      </c>
      <c r="H13">
        <f>PPCL_Spot!P13</f>
        <v>0</v>
      </c>
      <c r="I13">
        <f>Bawana_NG!P13</f>
        <v>15.563389047996591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635.69971683172935</v>
      </c>
      <c r="P13" s="36">
        <v>57.72</v>
      </c>
      <c r="Q13" s="36">
        <v>20.93</v>
      </c>
      <c r="R13" s="38">
        <v>0</v>
      </c>
      <c r="S13" s="38">
        <v>0</v>
      </c>
      <c r="T13" s="37">
        <f>SUMPRODUCT(LTA!J13:AN13,LTA!J$101:AN$101,LTA!J$103:AN$103)</f>
        <v>22.669999999999998</v>
      </c>
      <c r="U13" s="37">
        <f>SUMPRODUCT(LTA!J13:AN13,LTA!J$102:AN$102,LTA!J$103:AN$103)</f>
        <v>57.599999999999994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-156</v>
      </c>
      <c r="AA13" s="75">
        <f>STOA!H13</f>
        <v>144.68</v>
      </c>
      <c r="AB13" s="75">
        <f>-STOA!N13</f>
        <v>-203.17</v>
      </c>
      <c r="AC13">
        <f t="shared" si="0"/>
        <v>13.205688042784583</v>
      </c>
      <c r="AD13">
        <f t="shared" si="1"/>
        <v>757.17859930728855</v>
      </c>
      <c r="AE13">
        <f>'IDT-1'!B13</f>
        <v>0</v>
      </c>
      <c r="AF13" s="24"/>
      <c r="AG13">
        <f t="shared" si="2"/>
        <v>757.17859930728855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9.3869999999999987</v>
      </c>
      <c r="E14">
        <f>GT_NG!P14</f>
        <v>15.304181470347089</v>
      </c>
      <c r="F14">
        <f>GT_Spot!P14</f>
        <v>0</v>
      </c>
      <c r="G14">
        <f>PPCL_NG!P14</f>
        <v>190</v>
      </c>
      <c r="H14">
        <f>PPCL_Spot!P14</f>
        <v>0</v>
      </c>
      <c r="I14">
        <f>Bawana_NG!P14</f>
        <v>15.563389047996591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635.69971683172935</v>
      </c>
      <c r="P14" s="36">
        <v>57.72</v>
      </c>
      <c r="Q14" s="36">
        <v>20.93</v>
      </c>
      <c r="R14" s="38">
        <v>0</v>
      </c>
      <c r="S14" s="38">
        <v>0</v>
      </c>
      <c r="T14" s="37">
        <f>SUMPRODUCT(LTA!J14:AN14,LTA!J$101:AN$101,LTA!J$103:AN$103)</f>
        <v>22</v>
      </c>
      <c r="U14" s="37">
        <f>SUMPRODUCT(LTA!J14:AN14,LTA!J$102:AN$102,LTA!J$103:AN$103)</f>
        <v>57.599999999999994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-162</v>
      </c>
      <c r="AA14" s="75">
        <f>STOA!H14</f>
        <v>144.68</v>
      </c>
      <c r="AB14" s="75">
        <f>-STOA!N14</f>
        <v>-203.17</v>
      </c>
      <c r="AC14">
        <f t="shared" si="0"/>
        <v>13.267829304583694</v>
      </c>
      <c r="AD14">
        <f t="shared" si="1"/>
        <v>748.44645804548941</v>
      </c>
      <c r="AE14">
        <f>'IDT-1'!B14</f>
        <v>0</v>
      </c>
      <c r="AF14" s="24"/>
      <c r="AG14">
        <f t="shared" si="2"/>
        <v>748.44645804548941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9.3869999999999987</v>
      </c>
      <c r="E15">
        <f>GT_NG!P15</f>
        <v>15.304181470347089</v>
      </c>
      <c r="F15">
        <f>GT_Spot!P15</f>
        <v>0</v>
      </c>
      <c r="G15">
        <f>PPCL_NG!P15</f>
        <v>190</v>
      </c>
      <c r="H15">
        <f>PPCL_Spot!P15</f>
        <v>0</v>
      </c>
      <c r="I15">
        <f>Bawana_NG!P15</f>
        <v>21.789815101835337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632.94472489445661</v>
      </c>
      <c r="P15" s="36">
        <v>57.72</v>
      </c>
      <c r="Q15" s="36">
        <v>20.93</v>
      </c>
      <c r="R15" s="38">
        <v>0</v>
      </c>
      <c r="S15" s="38">
        <v>0</v>
      </c>
      <c r="T15" s="37">
        <f>SUMPRODUCT(LTA!J15:AN15,LTA!J$101:AN$101,LTA!J$103:AN$103)</f>
        <v>20.990000000000002</v>
      </c>
      <c r="U15" s="37">
        <f>SUMPRODUCT(LTA!J15:AN15,LTA!J$102:AN$102,LTA!J$103:AN$103)</f>
        <v>56.099999999999994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-159</v>
      </c>
      <c r="AA15" s="75">
        <f>STOA!H15</f>
        <v>144.68</v>
      </c>
      <c r="AB15" s="75">
        <f>-STOA!N15</f>
        <v>-203.17</v>
      </c>
      <c r="AC15">
        <f t="shared" si="0"/>
        <v>13.352145770686851</v>
      </c>
      <c r="AD15">
        <f t="shared" si="1"/>
        <v>740.32357569595229</v>
      </c>
      <c r="AE15">
        <f>'IDT-1'!B15</f>
        <v>0</v>
      </c>
      <c r="AF15" s="24"/>
      <c r="AG15">
        <f t="shared" si="2"/>
        <v>740.32357569595229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9.3869999999999987</v>
      </c>
      <c r="E16">
        <f>GT_NG!P16</f>
        <v>15.304181470347089</v>
      </c>
      <c r="F16">
        <f>GT_Spot!P16</f>
        <v>0</v>
      </c>
      <c r="G16">
        <f>PPCL_NG!P16</f>
        <v>190</v>
      </c>
      <c r="H16">
        <f>PPCL_Spot!P16</f>
        <v>0</v>
      </c>
      <c r="I16">
        <f>Bawana_NG!P16</f>
        <v>21.789815101835337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639.09415998759766</v>
      </c>
      <c r="P16" s="36">
        <v>57.72</v>
      </c>
      <c r="Q16" s="36">
        <v>20.93</v>
      </c>
      <c r="R16" s="38">
        <v>0</v>
      </c>
      <c r="S16" s="38">
        <v>0</v>
      </c>
      <c r="T16" s="37">
        <f>SUMPRODUCT(LTA!J16:AN16,LTA!J$101:AN$101,LTA!J$103:AN$103)</f>
        <v>20.329999999999998</v>
      </c>
      <c r="U16" s="37">
        <f>SUMPRODUCT(LTA!J16:AN16,LTA!J$102:AN$102,LTA!J$103:AN$103)</f>
        <v>31.509999999999998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-156</v>
      </c>
      <c r="AA16" s="75">
        <f>STOA!H16</f>
        <v>144.68</v>
      </c>
      <c r="AB16" s="75">
        <f>-STOA!N16</f>
        <v>-203.17</v>
      </c>
      <c r="AC16">
        <f t="shared" si="0"/>
        <v>13.24252797181857</v>
      </c>
      <c r="AD16">
        <f t="shared" si="1"/>
        <v>715.33262858796149</v>
      </c>
      <c r="AE16">
        <f>'IDT-1'!B16</f>
        <v>0</v>
      </c>
      <c r="AF16" s="24"/>
      <c r="AG16">
        <f t="shared" si="2"/>
        <v>715.33262858796149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9.3869999999999987</v>
      </c>
      <c r="E17">
        <f>GT_NG!P17</f>
        <v>15.304181470347089</v>
      </c>
      <c r="F17">
        <f>GT_Spot!P17</f>
        <v>0</v>
      </c>
      <c r="G17">
        <f>PPCL_NG!P17</f>
        <v>190</v>
      </c>
      <c r="H17">
        <f>PPCL_Spot!P17</f>
        <v>0</v>
      </c>
      <c r="I17">
        <f>Bawana_NG!P17</f>
        <v>21.789815101835337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640.02710758759758</v>
      </c>
      <c r="P17" s="36">
        <v>57.72</v>
      </c>
      <c r="Q17" s="36">
        <v>20.93</v>
      </c>
      <c r="R17" s="38">
        <v>0</v>
      </c>
      <c r="S17" s="38">
        <v>0</v>
      </c>
      <c r="T17" s="37">
        <f>SUMPRODUCT(LTA!J17:AN17,LTA!J$101:AN$101,LTA!J$103:AN$103)</f>
        <v>19.66</v>
      </c>
      <c r="U17" s="37">
        <f>SUMPRODUCT(LTA!J17:AN17,LTA!J$102:AN$102,LTA!J$103:AN$103)</f>
        <v>30.509999999999998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-157</v>
      </c>
      <c r="AA17" s="75">
        <f>STOA!H17</f>
        <v>144.68</v>
      </c>
      <c r="AB17" s="75">
        <f>-STOA!N17</f>
        <v>-203.17</v>
      </c>
      <c r="AC17">
        <f t="shared" si="0"/>
        <v>13.007615473086563</v>
      </c>
      <c r="AD17">
        <f t="shared" si="1"/>
        <v>741.83048868669346</v>
      </c>
      <c r="AE17">
        <f>'IDT-1'!B17</f>
        <v>0</v>
      </c>
      <c r="AF17" s="24"/>
      <c r="AG17">
        <f t="shared" si="2"/>
        <v>741.83048868669346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9.3869999999999987</v>
      </c>
      <c r="E18">
        <f>GT_NG!P18</f>
        <v>15.304181470347089</v>
      </c>
      <c r="F18">
        <f>GT_Spot!P18</f>
        <v>0</v>
      </c>
      <c r="G18">
        <f>PPCL_NG!P18</f>
        <v>190</v>
      </c>
      <c r="H18">
        <f>PPCL_Spot!P18</f>
        <v>0</v>
      </c>
      <c r="I18">
        <f>Bawana_NG!P18</f>
        <v>21.789815101835337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640.02710758759758</v>
      </c>
      <c r="P18" s="36">
        <v>57.72</v>
      </c>
      <c r="Q18" s="36">
        <v>20.93</v>
      </c>
      <c r="R18" s="38">
        <v>0</v>
      </c>
      <c r="S18" s="38">
        <v>0</v>
      </c>
      <c r="T18" s="37">
        <f>SUMPRODUCT(LTA!J18:AN18,LTA!J$101:AN$101,LTA!J$103:AN$103)</f>
        <v>19.329999999999998</v>
      </c>
      <c r="U18" s="37">
        <f>SUMPRODUCT(LTA!J18:AN18,LTA!J$102:AN$102,LTA!J$103:AN$103)</f>
        <v>30.009999999999998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-153</v>
      </c>
      <c r="AA18" s="75">
        <f>STOA!H18</f>
        <v>144.68</v>
      </c>
      <c r="AB18" s="75">
        <f>-STOA!N18</f>
        <v>-203.17</v>
      </c>
      <c r="AC18">
        <f t="shared" si="0"/>
        <v>12.949816526737228</v>
      </c>
      <c r="AD18">
        <f t="shared" si="1"/>
        <v>747.05828763304294</v>
      </c>
      <c r="AE18">
        <f>'IDT-1'!B18</f>
        <v>0</v>
      </c>
      <c r="AF18" s="24"/>
      <c r="AG18">
        <f t="shared" si="2"/>
        <v>747.05828763304294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-33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9.3869999999999987</v>
      </c>
      <c r="E19">
        <f>GT_NG!P19</f>
        <v>15.304181470347089</v>
      </c>
      <c r="F19">
        <f>GT_Spot!P19</f>
        <v>0</v>
      </c>
      <c r="G19">
        <f>PPCL_NG!P19</f>
        <v>190</v>
      </c>
      <c r="H19">
        <f>PPCL_Spot!P19</f>
        <v>0</v>
      </c>
      <c r="I19">
        <f>Bawana_NG!P19</f>
        <v>46.69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645.02858401489459</v>
      </c>
      <c r="P19" s="36">
        <v>57.72</v>
      </c>
      <c r="Q19" s="36">
        <v>20.93</v>
      </c>
      <c r="R19" s="38">
        <v>0</v>
      </c>
      <c r="S19" s="38">
        <v>0</v>
      </c>
      <c r="T19" s="37">
        <f>SUMPRODUCT(LTA!J19:AN19,LTA!J$101:AN$101,LTA!J$103:AN$103)</f>
        <v>18.990000000000002</v>
      </c>
      <c r="U19" s="37">
        <f>SUMPRODUCT(LTA!J19:AN19,LTA!J$102:AN$102,LTA!J$103:AN$103)</f>
        <v>27.509999999999998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-135</v>
      </c>
      <c r="AA19" s="75">
        <f>STOA!H19</f>
        <v>144.68</v>
      </c>
      <c r="AB19" s="75">
        <f>-STOA!N19</f>
        <v>-203.17</v>
      </c>
      <c r="AC19">
        <f t="shared" si="0"/>
        <v>13.109365220071997</v>
      </c>
      <c r="AD19">
        <f t="shared" si="1"/>
        <v>781.96040026516982</v>
      </c>
      <c r="AE19">
        <f>'IDT-1'!B19</f>
        <v>0</v>
      </c>
      <c r="AF19" s="24"/>
      <c r="AG19">
        <f t="shared" si="2"/>
        <v>781.96040026516982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9.3869999999999987</v>
      </c>
      <c r="E20">
        <f>GT_NG!P20</f>
        <v>15.304181470347089</v>
      </c>
      <c r="F20">
        <f>GT_Spot!P20</f>
        <v>0</v>
      </c>
      <c r="G20">
        <f>PPCL_NG!P20</f>
        <v>190</v>
      </c>
      <c r="H20">
        <f>PPCL_Spot!P20</f>
        <v>0</v>
      </c>
      <c r="I20">
        <f>Bawana_NG!P20</f>
        <v>46.69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645.02858401489459</v>
      </c>
      <c r="P20" s="36">
        <v>57.72</v>
      </c>
      <c r="Q20" s="36">
        <v>20.93</v>
      </c>
      <c r="R20" s="38">
        <v>0</v>
      </c>
      <c r="S20" s="38">
        <v>0</v>
      </c>
      <c r="T20" s="37">
        <f>SUMPRODUCT(LTA!J20:AN20,LTA!J$101:AN$101,LTA!J$103:AN$103)</f>
        <v>18.990000000000002</v>
      </c>
      <c r="U20" s="37">
        <f>SUMPRODUCT(LTA!J20:AN20,LTA!J$102:AN$102,LTA!J$103:AN$103)</f>
        <v>27.009999999999998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-114</v>
      </c>
      <c r="AA20" s="75">
        <f>STOA!H20</f>
        <v>144.68</v>
      </c>
      <c r="AB20" s="75">
        <f>-STOA!N20</f>
        <v>-203.17</v>
      </c>
      <c r="AC20">
        <f t="shared" si="0"/>
        <v>12.927270907849326</v>
      </c>
      <c r="AD20">
        <f t="shared" si="1"/>
        <v>802.64249457739254</v>
      </c>
      <c r="AE20">
        <f>'IDT-1'!B20</f>
        <v>0</v>
      </c>
      <c r="AF20" s="24"/>
      <c r="AG20">
        <f t="shared" si="2"/>
        <v>802.64249457739254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-43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9.3869999999999987</v>
      </c>
      <c r="E21">
        <f>GT_NG!P21</f>
        <v>15.304181470347089</v>
      </c>
      <c r="F21">
        <f>GT_Spot!P21</f>
        <v>0</v>
      </c>
      <c r="G21">
        <f>PPCL_NG!P21</f>
        <v>190</v>
      </c>
      <c r="H21">
        <f>PPCL_Spot!P21</f>
        <v>0</v>
      </c>
      <c r="I21">
        <f>Bawana_NG!P21</f>
        <v>84.050000000000011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644.09563641489467</v>
      </c>
      <c r="P21" s="36">
        <v>57.72</v>
      </c>
      <c r="Q21" s="36">
        <v>20.93</v>
      </c>
      <c r="R21" s="38">
        <v>0</v>
      </c>
      <c r="S21" s="38">
        <v>0</v>
      </c>
      <c r="T21" s="37">
        <f>SUMPRODUCT(LTA!J21:AN21,LTA!J$101:AN$101,LTA!J$103:AN$103)</f>
        <v>20.92</v>
      </c>
      <c r="U21" s="37">
        <f>SUMPRODUCT(LTA!J21:AN21,LTA!J$102:AN$102,LTA!J$103:AN$103)</f>
        <v>27.009999999999998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-91</v>
      </c>
      <c r="AA21" s="75">
        <f>STOA!H21</f>
        <v>144.68</v>
      </c>
      <c r="AB21" s="75">
        <f>-STOA!N21</f>
        <v>-203.17</v>
      </c>
      <c r="AC21">
        <f t="shared" si="0"/>
        <v>13.342652882983103</v>
      </c>
      <c r="AD21">
        <f t="shared" si="1"/>
        <v>829.58416500225871</v>
      </c>
      <c r="AE21">
        <f>'IDT-1'!B21</f>
        <v>0</v>
      </c>
      <c r="AF21" s="24"/>
      <c r="AG21">
        <f t="shared" si="2"/>
        <v>829.58416500225871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9.3869999999999987</v>
      </c>
      <c r="E22">
        <f>GT_NG!P22</f>
        <v>15.304181470347089</v>
      </c>
      <c r="F22">
        <f>GT_Spot!P22</f>
        <v>0</v>
      </c>
      <c r="G22">
        <f>PPCL_NG!P22</f>
        <v>190</v>
      </c>
      <c r="H22">
        <f>PPCL_Spot!P22</f>
        <v>0</v>
      </c>
      <c r="I22">
        <f>Bawana_NG!P22</f>
        <v>84.050000000000011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653.92610277489462</v>
      </c>
      <c r="P22" s="36">
        <v>57.72</v>
      </c>
      <c r="Q22" s="36">
        <v>20.93</v>
      </c>
      <c r="R22" s="38">
        <v>0</v>
      </c>
      <c r="S22" s="38">
        <v>0</v>
      </c>
      <c r="T22" s="37">
        <f>SUMPRODUCT(LTA!J22:AN22,LTA!J$101:AN$101,LTA!J$103:AN$103)</f>
        <v>20.77</v>
      </c>
      <c r="U22" s="37">
        <f>SUMPRODUCT(LTA!J22:AN22,LTA!J$102:AN$102,LTA!J$103:AN$103)</f>
        <v>27.009999999999998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-71</v>
      </c>
      <c r="AA22" s="75">
        <f>STOA!H22</f>
        <v>144.68</v>
      </c>
      <c r="AB22" s="75">
        <f>-STOA!N22</f>
        <v>-203.17</v>
      </c>
      <c r="AC22">
        <f t="shared" si="0"/>
        <v>13.254545645909324</v>
      </c>
      <c r="AD22">
        <f t="shared" si="1"/>
        <v>859.35273859933261</v>
      </c>
      <c r="AE22">
        <f>'IDT-1'!B22</f>
        <v>0</v>
      </c>
      <c r="AF22" s="24"/>
      <c r="AG22">
        <f t="shared" si="2"/>
        <v>859.35273859933261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9.3869999999999987</v>
      </c>
      <c r="E23">
        <f>GT_NG!P23</f>
        <v>15.304181470347089</v>
      </c>
      <c r="F23">
        <f>GT_Spot!P23</f>
        <v>0</v>
      </c>
      <c r="G23">
        <f>PPCL_NG!P23</f>
        <v>190</v>
      </c>
      <c r="H23">
        <f>PPCL_Spot!P23</f>
        <v>0</v>
      </c>
      <c r="I23">
        <f>Bawana_NG!P23</f>
        <v>84.050000000000011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653.92610277489462</v>
      </c>
      <c r="P23" s="36">
        <v>57.72</v>
      </c>
      <c r="Q23" s="36">
        <v>20.93</v>
      </c>
      <c r="R23" s="38">
        <v>0</v>
      </c>
      <c r="S23" s="38">
        <v>0</v>
      </c>
      <c r="T23" s="37">
        <f>SUMPRODUCT(LTA!J23:AN23,LTA!J$101:AN$101,LTA!J$103:AN$103)</f>
        <v>20.54</v>
      </c>
      <c r="U23" s="37">
        <f>SUMPRODUCT(LTA!J23:AN23,LTA!J$102:AN$102,LTA!J$103:AN$103)</f>
        <v>27.009999999999998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-16</v>
      </c>
      <c r="AA23" s="75">
        <f>STOA!H23</f>
        <v>144.68</v>
      </c>
      <c r="AB23" s="75">
        <f>-STOA!N23</f>
        <v>-203.17</v>
      </c>
      <c r="AC23">
        <f t="shared" si="0"/>
        <v>12.786699971040425</v>
      </c>
      <c r="AD23">
        <f t="shared" si="1"/>
        <v>914.59058427420143</v>
      </c>
      <c r="AE23">
        <f>'IDT-1'!B23</f>
        <v>0</v>
      </c>
      <c r="AF23" s="24"/>
      <c r="AG23">
        <f t="shared" si="2"/>
        <v>914.59058427420143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-77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9.3869999999999987</v>
      </c>
      <c r="E24">
        <f>GT_NG!P24</f>
        <v>14.86</v>
      </c>
      <c r="F24">
        <f>GT_Spot!P24</f>
        <v>0</v>
      </c>
      <c r="G24">
        <f>PPCL_NG!P24</f>
        <v>190</v>
      </c>
      <c r="H24">
        <f>PPCL_Spot!P24</f>
        <v>0</v>
      </c>
      <c r="I24">
        <f>Bawana_NG!P24</f>
        <v>84.050000000000011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663.99533753489459</v>
      </c>
      <c r="P24" s="36">
        <v>57.72</v>
      </c>
      <c r="Q24" s="36">
        <v>20.93</v>
      </c>
      <c r="R24" s="38">
        <v>0</v>
      </c>
      <c r="S24" s="38">
        <v>0</v>
      </c>
      <c r="T24" s="37">
        <f>SUMPRODUCT(LTA!J24:AN24,LTA!J$101:AN$101,LTA!J$103:AN$103)</f>
        <v>20.170000000000002</v>
      </c>
      <c r="U24" s="37">
        <f>SUMPRODUCT(LTA!J24:AN24,LTA!J$102:AN$102,LTA!J$103:AN$103)</f>
        <v>27.009999999999998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144.68</v>
      </c>
      <c r="AB24" s="75">
        <f>-STOA!N24</f>
        <v>-203.17</v>
      </c>
      <c r="AC24">
        <f t="shared" si="0"/>
        <v>12.440884532429058</v>
      </c>
      <c r="AD24">
        <f t="shared" si="1"/>
        <v>974.19145300246566</v>
      </c>
      <c r="AE24">
        <f>'IDT-1'!B24</f>
        <v>0</v>
      </c>
      <c r="AF24" s="24"/>
      <c r="AG24">
        <f t="shared" si="2"/>
        <v>974.19145300246566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-43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9.3869999999999987</v>
      </c>
      <c r="E25">
        <f>GT_NG!P25</f>
        <v>14.86</v>
      </c>
      <c r="F25">
        <f>GT_Spot!P25</f>
        <v>0</v>
      </c>
      <c r="G25">
        <f>PPCL_NG!P25</f>
        <v>190</v>
      </c>
      <c r="H25">
        <f>PPCL_Spot!P25</f>
        <v>0</v>
      </c>
      <c r="I25">
        <f>Bawana_NG!P25</f>
        <v>84.050000000000011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726.70981621856015</v>
      </c>
      <c r="P25" s="36">
        <v>58.684121654843011</v>
      </c>
      <c r="Q25" s="36">
        <v>20.93</v>
      </c>
      <c r="R25" s="38">
        <v>0</v>
      </c>
      <c r="S25" s="38">
        <v>0</v>
      </c>
      <c r="T25" s="37">
        <f>SUMPRODUCT(LTA!J25:AN25,LTA!J$101:AN$101,LTA!J$103:AN$103)</f>
        <v>19.850000000000001</v>
      </c>
      <c r="U25" s="37">
        <f>SUMPRODUCT(LTA!J25:AN25,LTA!J$102:AN$102,LTA!J$103:AN$103)</f>
        <v>27.009999999999998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144.68</v>
      </c>
      <c r="AB25" s="75">
        <f>-STOA!N25</f>
        <v>-203.17</v>
      </c>
      <c r="AC25">
        <f t="shared" si="0"/>
        <v>12.973096775272529</v>
      </c>
      <c r="AD25">
        <f t="shared" si="1"/>
        <v>1037.0178410981307</v>
      </c>
      <c r="AE25">
        <f>'IDT-1'!B25</f>
        <v>0</v>
      </c>
      <c r="AF25" s="24"/>
      <c r="AG25">
        <f t="shared" si="2"/>
        <v>1037.0178410981307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-43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9.3869999999999987</v>
      </c>
      <c r="E26">
        <f>GT_NG!P26</f>
        <v>14.86</v>
      </c>
      <c r="F26">
        <f>GT_Spot!P26</f>
        <v>0</v>
      </c>
      <c r="G26">
        <f>PPCL_NG!P26</f>
        <v>190</v>
      </c>
      <c r="H26">
        <f>PPCL_Spot!P26</f>
        <v>0</v>
      </c>
      <c r="I26">
        <f>Bawana_NG!P26</f>
        <v>84.050000000000011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784.38533224247192</v>
      </c>
      <c r="P26" s="36">
        <v>111.27999999999999</v>
      </c>
      <c r="Q26" s="36">
        <v>38.11</v>
      </c>
      <c r="R26" s="38">
        <v>0</v>
      </c>
      <c r="S26" s="38">
        <v>0</v>
      </c>
      <c r="T26" s="37">
        <f>SUMPRODUCT(LTA!J26:AN26,LTA!J$101:AN$101,LTA!J$103:AN$103)</f>
        <v>19.43</v>
      </c>
      <c r="U26" s="37">
        <f>SUMPRODUCT(LTA!J26:AN26,LTA!J$102:AN$102,LTA!J$103:AN$103)</f>
        <v>27.009999999999998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144.68</v>
      </c>
      <c r="AB26" s="75">
        <f>-STOA!N26</f>
        <v>-203.17</v>
      </c>
      <c r="AC26">
        <f t="shared" si="0"/>
        <v>14.480660689666937</v>
      </c>
      <c r="AD26">
        <f t="shared" si="1"/>
        <v>1110.5416715528049</v>
      </c>
      <c r="AE26">
        <f>'IDT-1'!B26</f>
        <v>0</v>
      </c>
      <c r="AF26" s="24"/>
      <c r="AG26">
        <f t="shared" si="2"/>
        <v>1110.5416715528049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-95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9.3869999999999987</v>
      </c>
      <c r="E27">
        <f>GT_NG!P27</f>
        <v>15.304181470347089</v>
      </c>
      <c r="F27">
        <f>GT_Spot!P27</f>
        <v>0</v>
      </c>
      <c r="G27">
        <f>PPCL_NG!P27</f>
        <v>190</v>
      </c>
      <c r="H27">
        <f>PPCL_Spot!P27</f>
        <v>0</v>
      </c>
      <c r="I27">
        <f>Bawana_NG!P27</f>
        <v>80.150000000000006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860.5524162392893</v>
      </c>
      <c r="P27" s="36">
        <v>117.58999999999999</v>
      </c>
      <c r="Q27" s="36">
        <v>38.11</v>
      </c>
      <c r="R27" s="38">
        <v>0</v>
      </c>
      <c r="S27" s="38">
        <v>0</v>
      </c>
      <c r="T27" s="37">
        <f>SUMPRODUCT(LTA!J27:AN27,LTA!J$101:AN$101,LTA!J$103:AN$103)</f>
        <v>18.990000000000002</v>
      </c>
      <c r="U27" s="37">
        <f>SUMPRODUCT(LTA!J27:AN27,LTA!J$102:AN$102,LTA!J$103:AN$103)</f>
        <v>27.009999999999998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144.73000000000002</v>
      </c>
      <c r="AB27" s="75">
        <f>-STOA!N27</f>
        <v>-237.07</v>
      </c>
      <c r="AC27">
        <f t="shared" si="0"/>
        <v>14.903123787521734</v>
      </c>
      <c r="AD27">
        <f t="shared" si="1"/>
        <v>1216.8504739221146</v>
      </c>
      <c r="AE27">
        <f>'IDT-1'!B27</f>
        <v>0</v>
      </c>
      <c r="AF27" s="24"/>
      <c r="AG27">
        <f t="shared" si="2"/>
        <v>1216.8504739221146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-33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9.3869999999999987</v>
      </c>
      <c r="E28">
        <f>GT_NG!P28</f>
        <v>15.304181470347089</v>
      </c>
      <c r="F28">
        <f>GT_Spot!P28</f>
        <v>0</v>
      </c>
      <c r="G28">
        <f>PPCL_NG!P28</f>
        <v>190</v>
      </c>
      <c r="H28">
        <f>PPCL_Spot!P28</f>
        <v>0</v>
      </c>
      <c r="I28">
        <f>Bawana_NG!P28</f>
        <v>99.610891444424567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955.51652509350356</v>
      </c>
      <c r="P28" s="36">
        <v>110.96000000000001</v>
      </c>
      <c r="Q28" s="36">
        <v>38.11</v>
      </c>
      <c r="R28" s="38">
        <v>0</v>
      </c>
      <c r="S28" s="38">
        <v>0</v>
      </c>
      <c r="T28" s="37">
        <f>SUMPRODUCT(LTA!J28:AN28,LTA!J$101:AN$101,LTA!J$103:AN$103)</f>
        <v>18.990000000000002</v>
      </c>
      <c r="U28" s="37">
        <f>SUMPRODUCT(LTA!J28:AN28,LTA!J$102:AN$102,LTA!J$103:AN$103)</f>
        <v>27.009999999999998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144.73000000000002</v>
      </c>
      <c r="AB28" s="75">
        <f>-STOA!N28</f>
        <v>-237.07</v>
      </c>
      <c r="AC28">
        <f t="shared" si="0"/>
        <v>15.622236320082743</v>
      </c>
      <c r="AD28">
        <f t="shared" si="1"/>
        <v>1345.9263616881926</v>
      </c>
      <c r="AE28">
        <f>'IDT-1'!B28</f>
        <v>0</v>
      </c>
      <c r="AF28" s="24"/>
      <c r="AG28">
        <f t="shared" si="2"/>
        <v>1345.9263616881926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-11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15.304181470347089</v>
      </c>
      <c r="F29">
        <f>GT_Spot!P29</f>
        <v>0</v>
      </c>
      <c r="G29">
        <f>PPCL_NG!P29</f>
        <v>190</v>
      </c>
      <c r="H29">
        <f>PPCL_Spot!P29</f>
        <v>0</v>
      </c>
      <c r="I29">
        <f>Bawana_NG!P29</f>
        <v>99.610891444424567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1006.6280894593009</v>
      </c>
      <c r="P29" s="36">
        <v>117.59</v>
      </c>
      <c r="Q29" s="36">
        <v>38.11</v>
      </c>
      <c r="R29" s="38">
        <v>0</v>
      </c>
      <c r="S29" s="38">
        <v>0</v>
      </c>
      <c r="T29" s="37">
        <f>SUMPRODUCT(LTA!J29:AN29,LTA!J$101:AN$101,LTA!J$103:AN$103)</f>
        <v>18.990000000000002</v>
      </c>
      <c r="U29" s="37">
        <f>SUMPRODUCT(LTA!J29:AN29,LTA!J$102:AN$102,LTA!J$103:AN$103)</f>
        <v>27.009999999999998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144.73000000000002</v>
      </c>
      <c r="AB29" s="75">
        <f>-STOA!N29</f>
        <v>-237.07</v>
      </c>
      <c r="AC29">
        <f t="shared" si="0"/>
        <v>16.223363685781656</v>
      </c>
      <c r="AD29">
        <f t="shared" si="1"/>
        <v>1438.9811986882908</v>
      </c>
      <c r="AE29">
        <f>'IDT-1'!B29</f>
        <v>12</v>
      </c>
      <c r="AF29" s="24"/>
      <c r="AG29">
        <f t="shared" si="2"/>
        <v>1450.9811986882908</v>
      </c>
      <c r="AI29" s="34">
        <f>PXIL!H29</f>
        <v>0</v>
      </c>
      <c r="AJ29" s="34">
        <f>PXIL!N29</f>
        <v>0</v>
      </c>
      <c r="AK29" s="34">
        <f>RTM_IEX!H29</f>
        <v>24.08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15.304181470347089</v>
      </c>
      <c r="F30">
        <f>GT_Spot!P30</f>
        <v>0</v>
      </c>
      <c r="G30">
        <f>PPCL_NG!P30</f>
        <v>190</v>
      </c>
      <c r="H30">
        <f>PPCL_Spot!P30</f>
        <v>0</v>
      </c>
      <c r="I30">
        <f>Bawana_NG!P30</f>
        <v>99.609180468139371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1085.7024547357385</v>
      </c>
      <c r="P30" s="36">
        <v>117.59</v>
      </c>
      <c r="Q30" s="36">
        <v>38.11</v>
      </c>
      <c r="R30" s="38">
        <v>0.96</v>
      </c>
      <c r="S30" s="38">
        <v>0</v>
      </c>
      <c r="T30" s="37">
        <f>SUMPRODUCT(LTA!J30:AN30,LTA!J$101:AN$101,LTA!J$103:AN$103)</f>
        <v>18.990000000000002</v>
      </c>
      <c r="U30" s="37">
        <f>SUMPRODUCT(LTA!J30:AN30,LTA!J$102:AN$102,LTA!J$103:AN$103)</f>
        <v>27.009999999999998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144.73000000000002</v>
      </c>
      <c r="AB30" s="75">
        <f>-STOA!N30</f>
        <v>-237.07</v>
      </c>
      <c r="AC30">
        <f t="shared" si="0"/>
        <v>16.84658198190294</v>
      </c>
      <c r="AD30">
        <f t="shared" si="1"/>
        <v>1512.5506346923219</v>
      </c>
      <c r="AE30">
        <f>'IDT-1'!B30</f>
        <v>63</v>
      </c>
      <c r="AF30" s="24"/>
      <c r="AG30">
        <f t="shared" si="2"/>
        <v>1575.5506346923219</v>
      </c>
      <c r="AI30" s="34">
        <f>PXIL!H30</f>
        <v>0</v>
      </c>
      <c r="AJ30" s="34">
        <f>PXIL!N30</f>
        <v>0</v>
      </c>
      <c r="AK30" s="34">
        <f>RTM_IEX!H30</f>
        <v>18.239999999999998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15.304181470347089</v>
      </c>
      <c r="F31">
        <f>GT_Spot!P31</f>
        <v>0</v>
      </c>
      <c r="G31">
        <f>PPCL_NG!P31</f>
        <v>190</v>
      </c>
      <c r="H31">
        <f>PPCL_Spot!P31</f>
        <v>0</v>
      </c>
      <c r="I31">
        <f>Bawana_NG!P31</f>
        <v>99.609180468139371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1095.599746040142</v>
      </c>
      <c r="P31" s="36">
        <v>117.59</v>
      </c>
      <c r="Q31" s="36">
        <v>38.11</v>
      </c>
      <c r="R31" s="38">
        <v>4.32</v>
      </c>
      <c r="S31" s="38">
        <v>0</v>
      </c>
      <c r="T31" s="37">
        <f>SUMPRODUCT(LTA!J31:AN31,LTA!J$101:AN$101,LTA!J$103:AN$103)</f>
        <v>19.009999999999998</v>
      </c>
      <c r="U31" s="37">
        <f>SUMPRODUCT(LTA!J31:AN31,LTA!J$102:AN$102,LTA!J$103:AN$103)</f>
        <v>27.009999999999998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327.56</v>
      </c>
      <c r="AB31" s="75">
        <f>-STOA!N31</f>
        <v>-237.07</v>
      </c>
      <c r="AC31">
        <f t="shared" si="0"/>
        <v>18.459275228859926</v>
      </c>
      <c r="AD31">
        <f t="shared" si="1"/>
        <v>1702.9252327497682</v>
      </c>
      <c r="AE31">
        <f>'IDT-1'!B31</f>
        <v>0</v>
      </c>
      <c r="AF31" s="24"/>
      <c r="AG31">
        <f t="shared" si="2"/>
        <v>1702.9252327497682</v>
      </c>
      <c r="AI31" s="34">
        <f>PXIL!H31</f>
        <v>0</v>
      </c>
      <c r="AJ31" s="34">
        <f>PXIL!N31</f>
        <v>0</v>
      </c>
      <c r="AK31" s="34">
        <f>RTM_IEX!H31</f>
        <v>14.12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15.304181470347089</v>
      </c>
      <c r="F32">
        <f>GT_Spot!P32</f>
        <v>0</v>
      </c>
      <c r="G32">
        <f>PPCL_NG!P32</f>
        <v>190</v>
      </c>
      <c r="H32">
        <f>PPCL_Spot!P32</f>
        <v>0</v>
      </c>
      <c r="I32">
        <f>Bawana_NG!P32</f>
        <v>99.609180468139371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1095.599746040142</v>
      </c>
      <c r="P32" s="36">
        <v>117.59</v>
      </c>
      <c r="Q32" s="36">
        <v>38.11</v>
      </c>
      <c r="R32" s="38">
        <v>12.954798073360504</v>
      </c>
      <c r="S32" s="38">
        <v>0</v>
      </c>
      <c r="T32" s="37">
        <f>SUMPRODUCT(LTA!J32:AN32,LTA!J$101:AN$101,LTA!J$103:AN$103)</f>
        <v>20.329999999999998</v>
      </c>
      <c r="U32" s="37">
        <f>SUMPRODUCT(LTA!J32:AN32,LTA!J$102:AN$102,LTA!J$103:AN$103)</f>
        <v>27.009999999999998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76.540000000000006</v>
      </c>
      <c r="Z32" s="34">
        <f>IEX!N32</f>
        <v>0</v>
      </c>
      <c r="AA32" s="75">
        <f>STOA!H32</f>
        <v>352.57000000000005</v>
      </c>
      <c r="AB32" s="75">
        <f>-STOA!N32</f>
        <v>-237.07</v>
      </c>
      <c r="AC32">
        <f t="shared" si="0"/>
        <v>19.521999532676158</v>
      </c>
      <c r="AD32">
        <f t="shared" si="1"/>
        <v>1828.3773065193127</v>
      </c>
      <c r="AE32">
        <f>'IDT-1'!B32</f>
        <v>0</v>
      </c>
      <c r="AF32" s="24"/>
      <c r="AG32">
        <f t="shared" si="2"/>
        <v>1828.3773065193127</v>
      </c>
      <c r="AI32" s="34">
        <f>PXIL!H32</f>
        <v>0</v>
      </c>
      <c r="AJ32" s="34">
        <f>PXIL!N32</f>
        <v>0</v>
      </c>
      <c r="AK32" s="34">
        <f>RTM_IEX!H32</f>
        <v>14.06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15.07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15.304181470347089</v>
      </c>
      <c r="F33">
        <f>GT_Spot!P33</f>
        <v>0</v>
      </c>
      <c r="G33">
        <f>PPCL_NG!P33</f>
        <v>190</v>
      </c>
      <c r="H33">
        <f>PPCL_Spot!P33</f>
        <v>0</v>
      </c>
      <c r="I33">
        <f>Bawana_NG!P33</f>
        <v>99.609180468139371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1108.9145988274695</v>
      </c>
      <c r="P33" s="36">
        <v>117.59</v>
      </c>
      <c r="Q33" s="36">
        <v>38.11</v>
      </c>
      <c r="R33" s="38">
        <v>22.98</v>
      </c>
      <c r="S33" s="38">
        <v>0</v>
      </c>
      <c r="T33" s="37">
        <f>SUMPRODUCT(LTA!J33:AN33,LTA!J$101:AN$101,LTA!J$103:AN$103)</f>
        <v>26.549999999999997</v>
      </c>
      <c r="U33" s="37">
        <f>SUMPRODUCT(LTA!J33:AN33,LTA!J$102:AN$102,LTA!J$103:AN$103)</f>
        <v>27.009999999999998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205.18</v>
      </c>
      <c r="Z33" s="34">
        <f>IEX!N33</f>
        <v>0</v>
      </c>
      <c r="AA33" s="75">
        <f>STOA!H33</f>
        <v>350.65</v>
      </c>
      <c r="AB33" s="75">
        <f>-STOA!N33</f>
        <v>-237.07</v>
      </c>
      <c r="AC33">
        <f t="shared" si="0"/>
        <v>21.085239992273479</v>
      </c>
      <c r="AD33">
        <f t="shared" si="1"/>
        <v>2012.9141207736823</v>
      </c>
      <c r="AE33">
        <f>'IDT-1'!B33</f>
        <v>0</v>
      </c>
      <c r="AF33" s="24"/>
      <c r="AG33">
        <f t="shared" si="2"/>
        <v>2012.9141207736823</v>
      </c>
      <c r="AI33" s="34">
        <f>PXIL!H33</f>
        <v>0</v>
      </c>
      <c r="AJ33" s="34">
        <f>PXIL!N33</f>
        <v>0</v>
      </c>
      <c r="AK33" s="34">
        <f>RTM_IEX!H33</f>
        <v>27.06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31.89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15.304181470347089</v>
      </c>
      <c r="F34">
        <f>GT_Spot!P34</f>
        <v>0</v>
      </c>
      <c r="G34">
        <f>PPCL_NG!P34</f>
        <v>190</v>
      </c>
      <c r="H34">
        <f>PPCL_Spot!P34</f>
        <v>0</v>
      </c>
      <c r="I34">
        <f>Bawana_NG!P34</f>
        <v>99.609180468139371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1102.9780503527859</v>
      </c>
      <c r="P34" s="36">
        <v>117.59</v>
      </c>
      <c r="Q34" s="36">
        <v>38.11</v>
      </c>
      <c r="R34" s="38">
        <v>38.64</v>
      </c>
      <c r="S34" s="38">
        <v>0</v>
      </c>
      <c r="T34" s="37">
        <f>SUMPRODUCT(LTA!J34:AN34,LTA!J$101:AN$101,LTA!J$103:AN$103)</f>
        <v>54.899999999999991</v>
      </c>
      <c r="U34" s="37">
        <f>SUMPRODUCT(LTA!J34:AN34,LTA!J$102:AN$102,LTA!J$103:AN$103)</f>
        <v>27.009999999999998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215.91</v>
      </c>
      <c r="Z34" s="34">
        <f>IEX!N34</f>
        <v>0</v>
      </c>
      <c r="AA34" s="75">
        <f>STOA!H34</f>
        <v>346.79999999999995</v>
      </c>
      <c r="AB34" s="75">
        <f>-STOA!N34</f>
        <v>-237.07</v>
      </c>
      <c r="AC34">
        <f t="shared" si="0"/>
        <v>21.595988985086137</v>
      </c>
      <c r="AD34">
        <f t="shared" si="1"/>
        <v>2073.2068233061868</v>
      </c>
      <c r="AE34">
        <f>'IDT-1'!B34</f>
        <v>0</v>
      </c>
      <c r="AF34" s="24"/>
      <c r="AG34">
        <f t="shared" si="2"/>
        <v>2073.2068233061868</v>
      </c>
      <c r="AI34" s="34">
        <f>PXIL!H34</f>
        <v>0</v>
      </c>
      <c r="AJ34" s="34">
        <f>PXIL!N34</f>
        <v>0</v>
      </c>
      <c r="AK34" s="34">
        <f>RTM_IEX!H34</f>
        <v>35.79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39.01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15.304181470347089</v>
      </c>
      <c r="F35">
        <f>GT_Spot!P35</f>
        <v>0</v>
      </c>
      <c r="G35">
        <f>PPCL_NG!P35</f>
        <v>190</v>
      </c>
      <c r="H35">
        <f>PPCL_Spot!P35</f>
        <v>0</v>
      </c>
      <c r="I35">
        <f>Bawana_NG!P35</f>
        <v>99.609193735076289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1079.537603604721</v>
      </c>
      <c r="P35" s="36">
        <v>117.59</v>
      </c>
      <c r="Q35" s="36">
        <v>38.11</v>
      </c>
      <c r="R35" s="38">
        <v>44.5</v>
      </c>
      <c r="S35" s="38">
        <v>0</v>
      </c>
      <c r="T35" s="37">
        <f>SUMPRODUCT(LTA!J35:AN35,LTA!J$101:AN$101,LTA!J$103:AN$103)</f>
        <v>68.22</v>
      </c>
      <c r="U35" s="37">
        <f>SUMPRODUCT(LTA!J35:AN35,LTA!J$102:AN$102,LTA!J$103:AN$103)</f>
        <v>27.009999999999998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28.96</v>
      </c>
      <c r="Z35" s="34">
        <f>IEX!N35</f>
        <v>0</v>
      </c>
      <c r="AA35" s="75">
        <f>STOA!H35</f>
        <v>348.15</v>
      </c>
      <c r="AB35" s="75">
        <f>-STOA!N35</f>
        <v>-237.07</v>
      </c>
      <c r="AC35">
        <f t="shared" si="0"/>
        <v>20.040053343844662</v>
      </c>
      <c r="AD35">
        <f t="shared" si="1"/>
        <v>2093.4723254662999</v>
      </c>
      <c r="AE35">
        <f>'IDT-1'!B35</f>
        <v>0</v>
      </c>
      <c r="AF35" s="24"/>
      <c r="AG35">
        <f t="shared" si="2"/>
        <v>2093.4723254662999</v>
      </c>
      <c r="AI35" s="34">
        <f>PXIL!H35</f>
        <v>0</v>
      </c>
      <c r="AJ35" s="34">
        <f>PXIL!N35</f>
        <v>0</v>
      </c>
      <c r="AK35" s="34">
        <f>RTM_IEX!H35</f>
        <v>70.91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8.52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203.94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15.304181470347089</v>
      </c>
      <c r="F36">
        <f>GT_Spot!P36</f>
        <v>0</v>
      </c>
      <c r="G36">
        <f>PPCL_NG!P36</f>
        <v>190</v>
      </c>
      <c r="H36">
        <f>PPCL_Spot!P36</f>
        <v>0</v>
      </c>
      <c r="I36">
        <f>Bawana_NG!P36</f>
        <v>99.609193735076289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1016.4343154133027</v>
      </c>
      <c r="P36" s="36">
        <v>117.59</v>
      </c>
      <c r="Q36" s="36">
        <v>38.11</v>
      </c>
      <c r="R36" s="38">
        <v>44.5</v>
      </c>
      <c r="S36" s="38">
        <v>0</v>
      </c>
      <c r="T36" s="37">
        <f>SUMPRODUCT(LTA!J36:AN36,LTA!J$101:AN$101,LTA!J$103:AN$103)</f>
        <v>81.23</v>
      </c>
      <c r="U36" s="37">
        <f>SUMPRODUCT(LTA!J36:AN36,LTA!J$102:AN$102,LTA!J$103:AN$103)</f>
        <v>27.009999999999998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91.24</v>
      </c>
      <c r="Z36" s="34">
        <f>IEX!N36</f>
        <v>0</v>
      </c>
      <c r="AA36" s="75">
        <f>STOA!H36</f>
        <v>356.80999999999995</v>
      </c>
      <c r="AB36" s="75">
        <f>-STOA!N36</f>
        <v>-237.07</v>
      </c>
      <c r="AC36">
        <f t="shared" si="0"/>
        <v>20.388289723036749</v>
      </c>
      <c r="AD36">
        <f t="shared" si="1"/>
        <v>2134.5808008956888</v>
      </c>
      <c r="AE36">
        <f>'IDT-1'!B36</f>
        <v>0</v>
      </c>
      <c r="AF36" s="24"/>
      <c r="AG36">
        <f t="shared" si="2"/>
        <v>2134.5808008956888</v>
      </c>
      <c r="AI36" s="34">
        <f>PXIL!H36</f>
        <v>0</v>
      </c>
      <c r="AJ36" s="34">
        <f>PXIL!N36</f>
        <v>0</v>
      </c>
      <c r="AK36" s="34">
        <f>RTM_IEX!H36</f>
        <v>69.8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30.24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203.94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15.304181470347089</v>
      </c>
      <c r="F37">
        <f>GT_Spot!P37</f>
        <v>0</v>
      </c>
      <c r="G37">
        <f>PPCL_NG!P37</f>
        <v>190</v>
      </c>
      <c r="H37">
        <f>PPCL_Spot!P37</f>
        <v>0</v>
      </c>
      <c r="I37">
        <f>Bawana_NG!P37</f>
        <v>99.609193735076289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987.42371227880278</v>
      </c>
      <c r="P37" s="36">
        <v>117.59</v>
      </c>
      <c r="Q37" s="36">
        <v>38.11</v>
      </c>
      <c r="R37" s="38">
        <v>47.5</v>
      </c>
      <c r="S37" s="38">
        <v>0</v>
      </c>
      <c r="T37" s="37">
        <f>SUMPRODUCT(LTA!J37:AN37,LTA!J$101:AN$101,LTA!J$103:AN$103)</f>
        <v>99.85</v>
      </c>
      <c r="U37" s="37">
        <f>SUMPRODUCT(LTA!J37:AN37,LTA!J$102:AN$102,LTA!J$103:AN$103)</f>
        <v>27.009999999999998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141.66999999999999</v>
      </c>
      <c r="Z37" s="34">
        <f>IEX!N37</f>
        <v>0</v>
      </c>
      <c r="AA37" s="75">
        <f>STOA!H37</f>
        <v>357.77</v>
      </c>
      <c r="AB37" s="75">
        <f>-STOA!N37</f>
        <v>-237.07</v>
      </c>
      <c r="AC37">
        <f t="shared" si="0"/>
        <v>20.47883665670695</v>
      </c>
      <c r="AD37">
        <f t="shared" si="1"/>
        <v>2145.2696508275194</v>
      </c>
      <c r="AE37">
        <f>'IDT-1'!B37</f>
        <v>0</v>
      </c>
      <c r="AF37" s="24"/>
      <c r="AG37">
        <f t="shared" si="2"/>
        <v>2145.2696508275194</v>
      </c>
      <c r="AI37" s="34">
        <f>PXIL!H37</f>
        <v>0</v>
      </c>
      <c r="AJ37" s="34">
        <f>PXIL!N37</f>
        <v>0</v>
      </c>
      <c r="AK37" s="34">
        <f>RTM_IEX!H37</f>
        <v>23.86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42.96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203.94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15.304181470347089</v>
      </c>
      <c r="F38">
        <f>GT_Spot!P38</f>
        <v>0</v>
      </c>
      <c r="G38">
        <f>PPCL_NG!P38</f>
        <v>190</v>
      </c>
      <c r="H38">
        <f>PPCL_Spot!P38</f>
        <v>0</v>
      </c>
      <c r="I38">
        <f>Bawana_NG!P38</f>
        <v>99.609193735076289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970.36240762106843</v>
      </c>
      <c r="P38" s="36">
        <v>117.59</v>
      </c>
      <c r="Q38" s="36">
        <v>38.11</v>
      </c>
      <c r="R38" s="38">
        <v>47.5</v>
      </c>
      <c r="S38" s="38">
        <v>0</v>
      </c>
      <c r="T38" s="37">
        <f>SUMPRODUCT(LTA!J38:AN38,LTA!J$101:AN$101,LTA!J$103:AN$103)</f>
        <v>119.03</v>
      </c>
      <c r="U38" s="37">
        <f>SUMPRODUCT(LTA!J38:AN38,LTA!J$102:AN$102,LTA!J$103:AN$103)</f>
        <v>27.009999999999998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139.15</v>
      </c>
      <c r="Z38" s="34">
        <f>IEX!N38</f>
        <v>0</v>
      </c>
      <c r="AA38" s="75">
        <f>STOA!H38</f>
        <v>359.70000000000005</v>
      </c>
      <c r="AB38" s="75">
        <f>-STOA!N38</f>
        <v>-237.07</v>
      </c>
      <c r="AC38">
        <f t="shared" si="0"/>
        <v>20.476389697581979</v>
      </c>
      <c r="AD38">
        <f t="shared" si="1"/>
        <v>2144.9807931289097</v>
      </c>
      <c r="AE38">
        <f>'IDT-1'!B38</f>
        <v>0</v>
      </c>
      <c r="AF38" s="24"/>
      <c r="AG38">
        <f t="shared" si="2"/>
        <v>2144.9807931289097</v>
      </c>
      <c r="AI38" s="34">
        <f>PXIL!H38</f>
        <v>0</v>
      </c>
      <c r="AJ38" s="34">
        <f>PXIL!N38</f>
        <v>0</v>
      </c>
      <c r="AK38" s="34">
        <f>RTM_IEX!H38</f>
        <v>26.35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38.65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203.94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15.178737359934406</v>
      </c>
      <c r="F39">
        <f>GT_Spot!P39</f>
        <v>0</v>
      </c>
      <c r="G39">
        <f>PPCL_NG!P39</f>
        <v>190</v>
      </c>
      <c r="H39">
        <f>PPCL_Spot!P39</f>
        <v>0</v>
      </c>
      <c r="I39">
        <f>Bawana_NG!P39</f>
        <v>99.609193735076289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958.56073255160004</v>
      </c>
      <c r="P39" s="36">
        <v>117.59</v>
      </c>
      <c r="Q39" s="36">
        <v>38.11</v>
      </c>
      <c r="R39" s="38">
        <v>47.5</v>
      </c>
      <c r="S39" s="38">
        <v>0</v>
      </c>
      <c r="T39" s="37">
        <f>SUMPRODUCT(LTA!J39:AN39,LTA!J$101:AN$101,LTA!J$103:AN$103)</f>
        <v>141.91</v>
      </c>
      <c r="U39" s="37">
        <f>SUMPRODUCT(LTA!J39:AN39,LTA!J$102:AN$102,LTA!J$103:AN$103)</f>
        <v>26.009999999999998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101.82</v>
      </c>
      <c r="Z39" s="34">
        <f>IEX!N39</f>
        <v>0</v>
      </c>
      <c r="AA39" s="75">
        <f>STOA!H39</f>
        <v>355.85</v>
      </c>
      <c r="AB39" s="75">
        <f>-STOA!N39</f>
        <v>-237.07</v>
      </c>
      <c r="AC39">
        <f t="shared" si="0"/>
        <v>20.83072589647098</v>
      </c>
      <c r="AD39">
        <f t="shared" si="1"/>
        <v>2186.8093377501395</v>
      </c>
      <c r="AE39">
        <f>'IDT-1'!B39</f>
        <v>0</v>
      </c>
      <c r="AF39" s="24"/>
      <c r="AG39">
        <f t="shared" si="2"/>
        <v>2186.8093377501395</v>
      </c>
      <c r="AI39" s="34">
        <f>PXIL!H39</f>
        <v>0</v>
      </c>
      <c r="AJ39" s="34">
        <f>PXIL!N39</f>
        <v>0</v>
      </c>
      <c r="AK39" s="34">
        <f>RTM_IEX!H39</f>
        <v>97.88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40.53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203.94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15.178737359934406</v>
      </c>
      <c r="F40">
        <f>GT_Spot!P40</f>
        <v>0</v>
      </c>
      <c r="G40">
        <f>PPCL_NG!P40</f>
        <v>190</v>
      </c>
      <c r="H40">
        <f>PPCL_Spot!P40</f>
        <v>0</v>
      </c>
      <c r="I40">
        <f>Bawana_NG!P40</f>
        <v>99.609193735076289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950.03828228743953</v>
      </c>
      <c r="P40" s="36">
        <v>117.59</v>
      </c>
      <c r="Q40" s="36">
        <v>38.11</v>
      </c>
      <c r="R40" s="38">
        <v>47.5</v>
      </c>
      <c r="S40" s="38">
        <v>0</v>
      </c>
      <c r="T40" s="37">
        <f>SUMPRODUCT(LTA!J40:AN40,LTA!J$101:AN$101,LTA!J$103:AN$103)</f>
        <v>167.60000000000002</v>
      </c>
      <c r="U40" s="37">
        <f>SUMPRODUCT(LTA!J40:AN40,LTA!J$102:AN$102,LTA!J$103:AN$103)</f>
        <v>25.009999999999998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125.08</v>
      </c>
      <c r="Z40" s="34">
        <f>IEX!N40</f>
        <v>0</v>
      </c>
      <c r="AA40" s="75">
        <f>STOA!H40</f>
        <v>337.57000000000005</v>
      </c>
      <c r="AB40" s="75">
        <f>-STOA!N40</f>
        <v>-237.07</v>
      </c>
      <c r="AC40">
        <f t="shared" si="0"/>
        <v>21.42702131425203</v>
      </c>
      <c r="AD40">
        <f t="shared" si="1"/>
        <v>2257.2005920681977</v>
      </c>
      <c r="AE40">
        <f>'IDT-1'!B40</f>
        <v>0</v>
      </c>
      <c r="AF40" s="24"/>
      <c r="AG40">
        <f t="shared" si="2"/>
        <v>2257.2005920681977</v>
      </c>
      <c r="AI40" s="34">
        <f>PXIL!H40</f>
        <v>0</v>
      </c>
      <c r="AJ40" s="34">
        <f>PXIL!N40</f>
        <v>0</v>
      </c>
      <c r="AK40" s="34">
        <f>RTM_IEX!H40</f>
        <v>138.77000000000001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49.48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203.94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15.178737359934406</v>
      </c>
      <c r="F41">
        <f>GT_Spot!P41</f>
        <v>0</v>
      </c>
      <c r="G41">
        <f>PPCL_NG!P41</f>
        <v>190</v>
      </c>
      <c r="H41">
        <f>PPCL_Spot!P41</f>
        <v>0</v>
      </c>
      <c r="I41">
        <f>Bawana_NG!P41</f>
        <v>99.609193735076289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950.88217152949369</v>
      </c>
      <c r="P41" s="36">
        <v>117.59</v>
      </c>
      <c r="Q41" s="36">
        <v>38.11</v>
      </c>
      <c r="R41" s="38">
        <v>47.5</v>
      </c>
      <c r="S41" s="38">
        <v>0</v>
      </c>
      <c r="T41" s="37">
        <f>SUMPRODUCT(LTA!J41:AN41,LTA!J$101:AN$101,LTA!J$103:AN$103)</f>
        <v>257.85000000000002</v>
      </c>
      <c r="U41" s="37">
        <f>SUMPRODUCT(LTA!J41:AN41,LTA!J$102:AN$102,LTA!J$103:AN$103)</f>
        <v>23.81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64.86</v>
      </c>
      <c r="Z41" s="34">
        <f>IEX!N41</f>
        <v>0</v>
      </c>
      <c r="AA41" s="75">
        <f>STOA!H41</f>
        <v>337.57000000000005</v>
      </c>
      <c r="AB41" s="75">
        <f>-STOA!N41</f>
        <v>-237.07</v>
      </c>
      <c r="AC41">
        <f t="shared" si="0"/>
        <v>22.100817983885282</v>
      </c>
      <c r="AD41">
        <f t="shared" si="1"/>
        <v>2336.7406846406184</v>
      </c>
      <c r="AE41">
        <f>'IDT-1'!B41</f>
        <v>0</v>
      </c>
      <c r="AF41" s="24"/>
      <c r="AG41">
        <f t="shared" si="2"/>
        <v>2336.7406846406184</v>
      </c>
      <c r="AI41" s="34">
        <f>PXIL!H41</f>
        <v>0</v>
      </c>
      <c r="AJ41" s="34">
        <f>PXIL!N41</f>
        <v>0</v>
      </c>
      <c r="AK41" s="34">
        <f>RTM_IEX!H41</f>
        <v>207.11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31.68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203.94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15.178737359934406</v>
      </c>
      <c r="F42">
        <f>GT_Spot!P42</f>
        <v>0</v>
      </c>
      <c r="G42">
        <f>PPCL_NG!P42</f>
        <v>190</v>
      </c>
      <c r="H42">
        <f>PPCL_Spot!P42</f>
        <v>0</v>
      </c>
      <c r="I42">
        <f>Bawana_NG!P42</f>
        <v>99.609193735076289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942.15613958449808</v>
      </c>
      <c r="P42" s="36">
        <v>117.59</v>
      </c>
      <c r="Q42" s="36">
        <v>38.11</v>
      </c>
      <c r="R42" s="38">
        <v>47.5</v>
      </c>
      <c r="S42" s="38">
        <v>0</v>
      </c>
      <c r="T42" s="37">
        <f>SUMPRODUCT(LTA!J42:AN42,LTA!J$101:AN$101,LTA!J$103:AN$103)</f>
        <v>298.11</v>
      </c>
      <c r="U42" s="37">
        <f>SUMPRODUCT(LTA!J42:AN42,LTA!J$102:AN$102,LTA!J$103:AN$103)</f>
        <v>22.61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56.41</v>
      </c>
      <c r="Z42" s="34">
        <f>IEX!N42</f>
        <v>0</v>
      </c>
      <c r="AA42" s="75">
        <f>STOA!H42</f>
        <v>342.38</v>
      </c>
      <c r="AB42" s="75">
        <f>-STOA!N42</f>
        <v>-237.07</v>
      </c>
      <c r="AC42">
        <f t="shared" si="0"/>
        <v>22.321603315547325</v>
      </c>
      <c r="AD42">
        <f t="shared" si="1"/>
        <v>2362.8038673639621</v>
      </c>
      <c r="AE42">
        <f>'IDT-1'!B42</f>
        <v>0</v>
      </c>
      <c r="AF42" s="24"/>
      <c r="AG42">
        <f t="shared" si="2"/>
        <v>2362.8038673639621</v>
      </c>
      <c r="AI42" s="34">
        <f>PXIL!H42</f>
        <v>0</v>
      </c>
      <c r="AJ42" s="34">
        <f>PXIL!N42</f>
        <v>0</v>
      </c>
      <c r="AK42" s="34">
        <f>RTM_IEX!H42</f>
        <v>213.75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24.63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203.94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15.178737359934406</v>
      </c>
      <c r="F43">
        <f>GT_Spot!P43</f>
        <v>0</v>
      </c>
      <c r="G43">
        <f>PPCL_NG!P43</f>
        <v>190</v>
      </c>
      <c r="H43">
        <f>PPCL_Spot!P43</f>
        <v>0</v>
      </c>
      <c r="I43">
        <f>Bawana_NG!P43</f>
        <v>99.609180468139371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947.8681331819065</v>
      </c>
      <c r="P43" s="36">
        <v>117.59</v>
      </c>
      <c r="Q43" s="36">
        <v>38.11</v>
      </c>
      <c r="R43" s="38">
        <v>47.5</v>
      </c>
      <c r="S43" s="38">
        <v>0</v>
      </c>
      <c r="T43" s="37">
        <f>SUMPRODUCT(LTA!J43:AN43,LTA!J$101:AN$101,LTA!J$103:AN$103)</f>
        <v>328.03999999999996</v>
      </c>
      <c r="U43" s="37">
        <f>SUMPRODUCT(LTA!J43:AN43,LTA!J$102:AN$102,LTA!J$103:AN$103)</f>
        <v>21.009999999999998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66.11</v>
      </c>
      <c r="Z43" s="34">
        <f>IEX!N43</f>
        <v>0</v>
      </c>
      <c r="AA43" s="75">
        <f>STOA!H43</f>
        <v>327.95000000000005</v>
      </c>
      <c r="AB43" s="75">
        <f>-STOA!N43</f>
        <v>-237.07</v>
      </c>
      <c r="AC43">
        <f t="shared" si="0"/>
        <v>21.176699950323279</v>
      </c>
      <c r="AD43">
        <f t="shared" si="1"/>
        <v>2227.6507510596562</v>
      </c>
      <c r="AE43">
        <f>'IDT-1'!B43</f>
        <v>0</v>
      </c>
      <c r="AF43" s="24"/>
      <c r="AG43">
        <f t="shared" si="2"/>
        <v>2227.6507510596562</v>
      </c>
      <c r="AI43" s="34">
        <f>PXIL!H43</f>
        <v>0</v>
      </c>
      <c r="AJ43" s="34">
        <f>PXIL!N43</f>
        <v>0</v>
      </c>
      <c r="AK43" s="34">
        <f>RTM_IEX!H43</f>
        <v>46.16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26.61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203.94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15.178737359934406</v>
      </c>
      <c r="F44">
        <f>GT_Spot!P44</f>
        <v>0</v>
      </c>
      <c r="G44">
        <f>PPCL_NG!P44</f>
        <v>190</v>
      </c>
      <c r="H44">
        <f>PPCL_Spot!P44</f>
        <v>0</v>
      </c>
      <c r="I44">
        <f>Bawana_NG!P44</f>
        <v>99.609180468139371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941.14644678190643</v>
      </c>
      <c r="P44" s="36">
        <v>117.59</v>
      </c>
      <c r="Q44" s="36">
        <v>38.11</v>
      </c>
      <c r="R44" s="38">
        <v>47.5</v>
      </c>
      <c r="S44" s="38">
        <v>0</v>
      </c>
      <c r="T44" s="37">
        <f>SUMPRODUCT(LTA!J44:AN44,LTA!J$101:AN$101,LTA!J$103:AN$103)</f>
        <v>362.5</v>
      </c>
      <c r="U44" s="37">
        <f>SUMPRODUCT(LTA!J44:AN44,LTA!J$102:AN$102,LTA!J$103:AN$103)</f>
        <v>21.009999999999998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53.71</v>
      </c>
      <c r="Z44" s="34">
        <f>IEX!N44</f>
        <v>0</v>
      </c>
      <c r="AA44" s="75">
        <f>STOA!H44</f>
        <v>327.95000000000005</v>
      </c>
      <c r="AB44" s="75">
        <f>-STOA!N44</f>
        <v>-237.07</v>
      </c>
      <c r="AC44">
        <f t="shared" si="0"/>
        <v>21.278577784563282</v>
      </c>
      <c r="AD44">
        <f t="shared" si="1"/>
        <v>2239.6771868254168</v>
      </c>
      <c r="AE44">
        <f>'IDT-1'!B44</f>
        <v>0</v>
      </c>
      <c r="AF44" s="24"/>
      <c r="AG44">
        <f t="shared" si="2"/>
        <v>2239.6771868254168</v>
      </c>
      <c r="AI44" s="34">
        <f>PXIL!H44</f>
        <v>0</v>
      </c>
      <c r="AJ44" s="34">
        <f>PXIL!N44</f>
        <v>0</v>
      </c>
      <c r="AK44" s="34">
        <f>RTM_IEX!H44</f>
        <v>47.75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21.81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203.94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15.178737359934406</v>
      </c>
      <c r="F45">
        <f>GT_Spot!P45</f>
        <v>0</v>
      </c>
      <c r="G45">
        <f>PPCL_NG!P45</f>
        <v>190</v>
      </c>
      <c r="H45">
        <f>PPCL_Spot!P45</f>
        <v>0</v>
      </c>
      <c r="I45">
        <f>Bawana_NG!P45</f>
        <v>99.609180468139371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927.85194348190646</v>
      </c>
      <c r="P45" s="36">
        <v>117.59</v>
      </c>
      <c r="Q45" s="36">
        <v>38.11</v>
      </c>
      <c r="R45" s="38">
        <v>47.5</v>
      </c>
      <c r="S45" s="38">
        <v>0</v>
      </c>
      <c r="T45" s="37">
        <f>SUMPRODUCT(LTA!J45:AN45,LTA!J$101:AN$101,LTA!J$103:AN$103)</f>
        <v>420.38</v>
      </c>
      <c r="U45" s="37">
        <f>SUMPRODUCT(LTA!J45:AN45,LTA!J$102:AN$102,LTA!J$103:AN$103)</f>
        <v>21.009999999999998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18.86</v>
      </c>
      <c r="Z45" s="34">
        <f>IEX!N45</f>
        <v>0</v>
      </c>
      <c r="AA45" s="75">
        <f>STOA!H45</f>
        <v>327.95000000000005</v>
      </c>
      <c r="AB45" s="75">
        <f>-STOA!N45</f>
        <v>-237.07</v>
      </c>
      <c r="AC45">
        <f t="shared" si="0"/>
        <v>21.247963956843282</v>
      </c>
      <c r="AD45">
        <f t="shared" si="1"/>
        <v>2236.0632973531369</v>
      </c>
      <c r="AE45">
        <f>'IDT-1'!B45</f>
        <v>0</v>
      </c>
      <c r="AF45" s="24"/>
      <c r="AG45">
        <f t="shared" si="2"/>
        <v>2236.0632973531369</v>
      </c>
      <c r="AI45" s="34">
        <f>PXIL!H45</f>
        <v>0</v>
      </c>
      <c r="AJ45" s="34">
        <f>PXIL!N45</f>
        <v>0</v>
      </c>
      <c r="AK45" s="34">
        <f>RTM_IEX!H45</f>
        <v>47.14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9.0399999999999991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203.94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15.178737359934406</v>
      </c>
      <c r="F46">
        <f>GT_Spot!P46</f>
        <v>0</v>
      </c>
      <c r="G46">
        <f>PPCL_NG!P46</f>
        <v>190</v>
      </c>
      <c r="H46">
        <f>PPCL_Spot!P46</f>
        <v>0</v>
      </c>
      <c r="I46">
        <f>Bawana_NG!P46</f>
        <v>99.609145308679047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917.48432936097197</v>
      </c>
      <c r="P46" s="36">
        <v>117.59</v>
      </c>
      <c r="Q46" s="36">
        <v>38.11</v>
      </c>
      <c r="R46" s="38">
        <v>47.5</v>
      </c>
      <c r="S46" s="38">
        <v>0</v>
      </c>
      <c r="T46" s="37">
        <f>SUMPRODUCT(LTA!J46:AN46,LTA!J$101:AN$101,LTA!J$103:AN$103)</f>
        <v>451.01000000000005</v>
      </c>
      <c r="U46" s="37">
        <f>SUMPRODUCT(LTA!J46:AN46,LTA!J$102:AN$102,LTA!J$103:AN$103)</f>
        <v>21.009999999999998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327.95000000000005</v>
      </c>
      <c r="AB46" s="75">
        <f>-STOA!N46</f>
        <v>-237.07</v>
      </c>
      <c r="AC46">
        <f t="shared" si="0"/>
        <v>21.183807702887968</v>
      </c>
      <c r="AD46">
        <f t="shared" si="1"/>
        <v>2228.4898043266976</v>
      </c>
      <c r="AE46">
        <f>'IDT-1'!B46</f>
        <v>0</v>
      </c>
      <c r="AF46" s="24"/>
      <c r="AG46">
        <f t="shared" si="2"/>
        <v>2228.4898043266976</v>
      </c>
      <c r="AI46" s="34">
        <f>PXIL!H46</f>
        <v>0</v>
      </c>
      <c r="AJ46" s="34">
        <f>PXIL!N46</f>
        <v>0</v>
      </c>
      <c r="AK46" s="34">
        <f>RTM_IEX!H46</f>
        <v>47.14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203.94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15.178737359934406</v>
      </c>
      <c r="F47">
        <f>GT_Spot!P47</f>
        <v>0</v>
      </c>
      <c r="G47">
        <f>PPCL_NG!P47</f>
        <v>190</v>
      </c>
      <c r="H47">
        <f>PPCL_Spot!P47</f>
        <v>0</v>
      </c>
      <c r="I47">
        <f>Bawana_NG!P47</f>
        <v>99.610933202173513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915.8871377364552</v>
      </c>
      <c r="P47" s="36">
        <v>117.59</v>
      </c>
      <c r="Q47" s="36">
        <v>38.11</v>
      </c>
      <c r="R47" s="38">
        <v>47.5</v>
      </c>
      <c r="S47" s="38">
        <v>0</v>
      </c>
      <c r="T47" s="37">
        <f>SUMPRODUCT(LTA!J47:AN47,LTA!J$101:AN$101,LTA!J$103:AN$103)</f>
        <v>470.93</v>
      </c>
      <c r="U47" s="37">
        <f>SUMPRODUCT(LTA!J47:AN47,LTA!J$102:AN$102,LTA!J$103:AN$103)</f>
        <v>21.009999999999998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141.6</v>
      </c>
      <c r="Z47" s="34">
        <f>IEX!N47</f>
        <v>0</v>
      </c>
      <c r="AA47" s="75">
        <f>STOA!H47</f>
        <v>145.17000000000002</v>
      </c>
      <c r="AB47" s="75">
        <f>-STOA!N47</f>
        <v>-237.07</v>
      </c>
      <c r="AC47">
        <f t="shared" si="0"/>
        <v>22.379670311547379</v>
      </c>
      <c r="AD47">
        <f t="shared" si="1"/>
        <v>2165.7185379870157</v>
      </c>
      <c r="AE47">
        <f>'IDT-1'!B47</f>
        <v>0</v>
      </c>
      <c r="AF47" s="24"/>
      <c r="AG47">
        <f t="shared" si="2"/>
        <v>2165.7185379870157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212.36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15.178737359934406</v>
      </c>
      <c r="F48">
        <f>GT_Spot!P48</f>
        <v>0</v>
      </c>
      <c r="G48">
        <f>PPCL_NG!P48</f>
        <v>190</v>
      </c>
      <c r="H48">
        <f>PPCL_Spot!P48</f>
        <v>0</v>
      </c>
      <c r="I48">
        <f>Bawana_NG!P48</f>
        <v>99.610933202173513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906.47663021670485</v>
      </c>
      <c r="P48" s="36">
        <v>117.59</v>
      </c>
      <c r="Q48" s="36">
        <v>38.11</v>
      </c>
      <c r="R48" s="38">
        <v>47.5</v>
      </c>
      <c r="S48" s="38">
        <v>0</v>
      </c>
      <c r="T48" s="37">
        <f>SUMPRODUCT(LTA!J48:AN48,LTA!J$101:AN$101,LTA!J$103:AN$103)</f>
        <v>490.56</v>
      </c>
      <c r="U48" s="37">
        <f>SUMPRODUCT(LTA!J48:AN48,LTA!J$102:AN$102,LTA!J$103:AN$103)</f>
        <v>21.009999999999998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264.55</v>
      </c>
      <c r="Z48" s="34">
        <f>IEX!N48</f>
        <v>0</v>
      </c>
      <c r="AA48" s="75">
        <f>STOA!H48</f>
        <v>145.17000000000002</v>
      </c>
      <c r="AB48" s="75">
        <f>-STOA!N48</f>
        <v>-237.07</v>
      </c>
      <c r="AC48">
        <f t="shared" si="0"/>
        <v>22.175126048381475</v>
      </c>
      <c r="AD48">
        <f t="shared" si="1"/>
        <v>2141.5725747304309</v>
      </c>
      <c r="AE48">
        <f>'IDT-1'!B48</f>
        <v>0</v>
      </c>
      <c r="AF48" s="24"/>
      <c r="AG48">
        <f t="shared" si="2"/>
        <v>2141.5725747304309</v>
      </c>
      <c r="AI48" s="34">
        <f>PXIL!H48</f>
        <v>0</v>
      </c>
      <c r="AJ48" s="34">
        <f>PXIL!N48</f>
        <v>0</v>
      </c>
      <c r="AK48" s="34">
        <f>RTM_IEX!H48</f>
        <v>54.84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15.622724853645556</v>
      </c>
      <c r="F49">
        <f>GT_Spot!P49</f>
        <v>0</v>
      </c>
      <c r="G49">
        <f>PPCL_NG!P49</f>
        <v>190</v>
      </c>
      <c r="H49">
        <f>PPCL_Spot!P49</f>
        <v>0</v>
      </c>
      <c r="I49">
        <f>Bawana_NG!P49</f>
        <v>99.610933202173513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906.47661516370636</v>
      </c>
      <c r="P49" s="36">
        <v>117.59</v>
      </c>
      <c r="Q49" s="36">
        <v>38.11</v>
      </c>
      <c r="R49" s="38">
        <v>47.5</v>
      </c>
      <c r="S49" s="38">
        <v>0</v>
      </c>
      <c r="T49" s="37">
        <f>SUMPRODUCT(LTA!J49:AN49,LTA!J$101:AN$101,LTA!J$103:AN$103)</f>
        <v>514.46</v>
      </c>
      <c r="U49" s="37">
        <f>SUMPRODUCT(LTA!J49:AN49,LTA!J$102:AN$102,LTA!J$103:AN$103)</f>
        <v>21.009999999999998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213.56</v>
      </c>
      <c r="Z49" s="34">
        <f>IEX!N49</f>
        <v>0</v>
      </c>
      <c r="AA49" s="75">
        <f>STOA!H49</f>
        <v>145.17000000000002</v>
      </c>
      <c r="AB49" s="75">
        <f>-STOA!N49</f>
        <v>-237.07</v>
      </c>
      <c r="AC49">
        <f t="shared" si="0"/>
        <v>22.250255416883462</v>
      </c>
      <c r="AD49">
        <f t="shared" si="1"/>
        <v>2150.4414178026414</v>
      </c>
      <c r="AE49">
        <f>'IDT-1'!B49</f>
        <v>0</v>
      </c>
      <c r="AF49" s="24"/>
      <c r="AG49">
        <f t="shared" si="2"/>
        <v>2150.4414178026414</v>
      </c>
      <c r="AI49" s="34">
        <f>PXIL!H49</f>
        <v>0</v>
      </c>
      <c r="AJ49" s="34">
        <f>PXIL!N49</f>
        <v>0</v>
      </c>
      <c r="AK49" s="34">
        <f>RTM_IEX!H49</f>
        <v>90.43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15.622724853645556</v>
      </c>
      <c r="F50">
        <f>GT_Spot!P50</f>
        <v>0</v>
      </c>
      <c r="G50">
        <f>PPCL_NG!P50</f>
        <v>190</v>
      </c>
      <c r="H50">
        <f>PPCL_Spot!P50</f>
        <v>0</v>
      </c>
      <c r="I50">
        <f>Bawana_NG!P50</f>
        <v>99.610933202173513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906.47663021670485</v>
      </c>
      <c r="P50" s="36">
        <v>117.59</v>
      </c>
      <c r="Q50" s="36">
        <v>38.11</v>
      </c>
      <c r="R50" s="38">
        <v>47.5</v>
      </c>
      <c r="S50" s="38">
        <v>0</v>
      </c>
      <c r="T50" s="37">
        <f>SUMPRODUCT(LTA!J50:AN50,LTA!J$101:AN$101,LTA!J$103:AN$103)</f>
        <v>524.3599999999999</v>
      </c>
      <c r="U50" s="37">
        <f>SUMPRODUCT(LTA!J50:AN50,LTA!J$102:AN$102,LTA!J$103:AN$103)</f>
        <v>21.009999999999998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200.1</v>
      </c>
      <c r="Z50" s="34">
        <f>IEX!N50</f>
        <v>0</v>
      </c>
      <c r="AA50" s="75">
        <f>STOA!H50</f>
        <v>145.17000000000002</v>
      </c>
      <c r="AB50" s="75">
        <f>-STOA!N50</f>
        <v>-237.07</v>
      </c>
      <c r="AC50">
        <f t="shared" si="0"/>
        <v>22.058735543328645</v>
      </c>
      <c r="AD50">
        <f t="shared" si="1"/>
        <v>2127.8329527291949</v>
      </c>
      <c r="AE50">
        <f>'IDT-1'!B50</f>
        <v>0</v>
      </c>
      <c r="AF50" s="24"/>
      <c r="AG50">
        <f t="shared" si="2"/>
        <v>2127.8329527291949</v>
      </c>
      <c r="AI50" s="34">
        <f>PXIL!H50</f>
        <v>0</v>
      </c>
      <c r="AJ50" s="34">
        <f>PXIL!N50</f>
        <v>0</v>
      </c>
      <c r="AK50" s="34">
        <f>RTM_IEX!H50</f>
        <v>71.19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15.622724853645556</v>
      </c>
      <c r="F51">
        <f>GT_Spot!P51</f>
        <v>0</v>
      </c>
      <c r="G51">
        <f>PPCL_NG!P51</f>
        <v>190</v>
      </c>
      <c r="H51">
        <f>PPCL_Spot!P51</f>
        <v>0</v>
      </c>
      <c r="I51">
        <f>Bawana_NG!P51</f>
        <v>81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900.66063431848829</v>
      </c>
      <c r="P51" s="36">
        <v>117.59</v>
      </c>
      <c r="Q51" s="36">
        <v>38.11</v>
      </c>
      <c r="R51" s="38">
        <v>47.5</v>
      </c>
      <c r="S51" s="38">
        <v>0</v>
      </c>
      <c r="T51" s="37">
        <f>SUMPRODUCT(LTA!J51:AN51,LTA!J$101:AN$101,LTA!J$103:AN$103)</f>
        <v>532.09</v>
      </c>
      <c r="U51" s="37">
        <f>SUMPRODUCT(LTA!J51:AN51,LTA!J$102:AN$102,LTA!J$103:AN$103)</f>
        <v>21.009999999999998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176.05</v>
      </c>
      <c r="Z51" s="34">
        <f>IEX!N51</f>
        <v>0</v>
      </c>
      <c r="AA51" s="75">
        <f>STOA!H51</f>
        <v>145.17000000000002</v>
      </c>
      <c r="AB51" s="75">
        <f>-STOA!N51</f>
        <v>-237.07</v>
      </c>
      <c r="AC51">
        <f t="shared" si="0"/>
        <v>21.708313338885372</v>
      </c>
      <c r="AD51">
        <f t="shared" si="1"/>
        <v>2086.4664458332481</v>
      </c>
      <c r="AE51">
        <f>'IDT-1'!B51</f>
        <v>0</v>
      </c>
      <c r="AF51" s="24"/>
      <c r="AG51">
        <f t="shared" si="2"/>
        <v>2086.4664458332481</v>
      </c>
      <c r="AI51" s="34">
        <f>PXIL!H51</f>
        <v>0</v>
      </c>
      <c r="AJ51" s="34">
        <f>PXIL!N51</f>
        <v>0</v>
      </c>
      <c r="AK51" s="34">
        <f>RTM_IEX!H51</f>
        <v>70.22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15.622724853645556</v>
      </c>
      <c r="F52">
        <f>GT_Spot!P52</f>
        <v>0</v>
      </c>
      <c r="G52">
        <f>PPCL_NG!P52</f>
        <v>190</v>
      </c>
      <c r="H52">
        <f>PPCL_Spot!P52</f>
        <v>0</v>
      </c>
      <c r="I52">
        <f>Bawana_NG!P52</f>
        <v>81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900.66063431848829</v>
      </c>
      <c r="P52" s="36">
        <v>117.59</v>
      </c>
      <c r="Q52" s="36">
        <v>38.11</v>
      </c>
      <c r="R52" s="38">
        <v>47.5</v>
      </c>
      <c r="S52" s="38">
        <v>0</v>
      </c>
      <c r="T52" s="37">
        <f>SUMPRODUCT(LTA!J52:AN52,LTA!J$101:AN$101,LTA!J$103:AN$103)</f>
        <v>532.03</v>
      </c>
      <c r="U52" s="37">
        <f>SUMPRODUCT(LTA!J52:AN52,LTA!J$102:AN$102,LTA!J$103:AN$103)</f>
        <v>21.009999999999998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148.15</v>
      </c>
      <c r="Z52" s="34">
        <f>IEX!N52</f>
        <v>0</v>
      </c>
      <c r="AA52" s="75">
        <f>STOA!H52</f>
        <v>145.17000000000002</v>
      </c>
      <c r="AB52" s="75">
        <f>-STOA!N52</f>
        <v>-237.07</v>
      </c>
      <c r="AC52">
        <f t="shared" si="0"/>
        <v>21.465385338885373</v>
      </c>
      <c r="AD52">
        <f t="shared" si="1"/>
        <v>2057.7893738332482</v>
      </c>
      <c r="AE52">
        <f>'IDT-1'!B52</f>
        <v>0</v>
      </c>
      <c r="AF52" s="24"/>
      <c r="AG52">
        <f t="shared" si="2"/>
        <v>2057.7893738332482</v>
      </c>
      <c r="AI52" s="34">
        <f>PXIL!H52</f>
        <v>0</v>
      </c>
      <c r="AJ52" s="34">
        <f>PXIL!N52</f>
        <v>0</v>
      </c>
      <c r="AK52" s="34">
        <f>RTM_IEX!H52</f>
        <v>69.260000000000005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15.622724853645556</v>
      </c>
      <c r="F53">
        <f>GT_Spot!P53</f>
        <v>0</v>
      </c>
      <c r="G53">
        <f>PPCL_NG!P53</f>
        <v>190</v>
      </c>
      <c r="H53">
        <f>PPCL_Spot!P53</f>
        <v>0</v>
      </c>
      <c r="I53">
        <f>Bawana_NG!P53</f>
        <v>81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916.32725684846639</v>
      </c>
      <c r="P53" s="36">
        <v>117.59</v>
      </c>
      <c r="Q53" s="36">
        <v>38.11</v>
      </c>
      <c r="R53" s="38">
        <v>47.5</v>
      </c>
      <c r="S53" s="38">
        <v>0</v>
      </c>
      <c r="T53" s="37">
        <f>SUMPRODUCT(LTA!J53:AN53,LTA!J$101:AN$101,LTA!J$103:AN$103)</f>
        <v>528.09</v>
      </c>
      <c r="U53" s="37">
        <f>SUMPRODUCT(LTA!J53:AN53,LTA!J$102:AN$102,LTA!J$103:AN$103)</f>
        <v>21.009999999999998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99.09</v>
      </c>
      <c r="Z53" s="34">
        <f>IEX!N53</f>
        <v>0</v>
      </c>
      <c r="AA53" s="75">
        <f>STOA!H53</f>
        <v>145.17000000000002</v>
      </c>
      <c r="AB53" s="75">
        <f>-STOA!N53</f>
        <v>-237.07</v>
      </c>
      <c r="AC53">
        <f t="shared" si="0"/>
        <v>21.15984896813719</v>
      </c>
      <c r="AD53">
        <f t="shared" si="1"/>
        <v>2021.7215327339748</v>
      </c>
      <c r="AE53">
        <f>'IDT-1'!B53</f>
        <v>0</v>
      </c>
      <c r="AF53" s="24"/>
      <c r="AG53">
        <f t="shared" si="2"/>
        <v>2021.7215327339748</v>
      </c>
      <c r="AI53" s="34">
        <f>PXIL!H53</f>
        <v>0</v>
      </c>
      <c r="AJ53" s="34">
        <f>PXIL!N53</f>
        <v>0</v>
      </c>
      <c r="AK53" s="34">
        <f>RTM_IEX!H53</f>
        <v>70.22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15.622724853645556</v>
      </c>
      <c r="F54">
        <f>GT_Spot!P54</f>
        <v>0</v>
      </c>
      <c r="G54">
        <f>PPCL_NG!P54</f>
        <v>190</v>
      </c>
      <c r="H54">
        <f>PPCL_Spot!P54</f>
        <v>0</v>
      </c>
      <c r="I54">
        <f>Bawana_NG!P54</f>
        <v>81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916.32725684846639</v>
      </c>
      <c r="P54" s="36">
        <v>117.59</v>
      </c>
      <c r="Q54" s="36">
        <v>38.11</v>
      </c>
      <c r="R54" s="38">
        <v>47.5</v>
      </c>
      <c r="S54" s="38">
        <v>0</v>
      </c>
      <c r="T54" s="37">
        <f>SUMPRODUCT(LTA!J54:AN54,LTA!J$101:AN$101,LTA!J$103:AN$103)</f>
        <v>528.11</v>
      </c>
      <c r="U54" s="37">
        <f>SUMPRODUCT(LTA!J54:AN54,LTA!J$102:AN$102,LTA!J$103:AN$103)</f>
        <v>21.009999999999998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50.99</v>
      </c>
      <c r="Z54" s="34">
        <f>IEX!N54</f>
        <v>0</v>
      </c>
      <c r="AA54" s="75">
        <f>STOA!H54</f>
        <v>145.17000000000002</v>
      </c>
      <c r="AB54" s="75">
        <f>-STOA!N54</f>
        <v>-237.07</v>
      </c>
      <c r="AC54">
        <f t="shared" si="0"/>
        <v>20.739848968137192</v>
      </c>
      <c r="AD54">
        <f t="shared" si="1"/>
        <v>1972.1415327339746</v>
      </c>
      <c r="AE54">
        <f>'IDT-1'!B54</f>
        <v>0</v>
      </c>
      <c r="AF54" s="24"/>
      <c r="AG54">
        <f t="shared" si="2"/>
        <v>1972.1415327339746</v>
      </c>
      <c r="AI54" s="34">
        <f>PXIL!H54</f>
        <v>0</v>
      </c>
      <c r="AJ54" s="34">
        <f>PXIL!N54</f>
        <v>0</v>
      </c>
      <c r="AK54" s="34">
        <f>RTM_IEX!H54</f>
        <v>68.3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15.178737359934406</v>
      </c>
      <c r="F55">
        <f>GT_Spot!P55</f>
        <v>0</v>
      </c>
      <c r="G55">
        <f>PPCL_NG!P55</f>
        <v>190</v>
      </c>
      <c r="H55">
        <f>PPCL_Spot!P55</f>
        <v>0</v>
      </c>
      <c r="I55">
        <f>Bawana_NG!P55</f>
        <v>82.323891278657527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902.79951664846635</v>
      </c>
      <c r="P55" s="36">
        <v>117.59</v>
      </c>
      <c r="Q55" s="36">
        <v>38.11</v>
      </c>
      <c r="R55" s="38">
        <v>47.5</v>
      </c>
      <c r="S55" s="38">
        <v>0</v>
      </c>
      <c r="T55" s="37">
        <f>SUMPRODUCT(LTA!J55:AN55,LTA!J$101:AN$101,LTA!J$103:AN$103)</f>
        <v>525.09</v>
      </c>
      <c r="U55" s="37">
        <f>SUMPRODUCT(LTA!J55:AN55,LTA!J$102:AN$102,LTA!J$103:AN$103)</f>
        <v>21.009999999999998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145.17000000000002</v>
      </c>
      <c r="AB55" s="75">
        <f>-STOA!N55</f>
        <v>-237.07</v>
      </c>
      <c r="AC55">
        <f t="shared" si="0"/>
        <v>19.969839142250738</v>
      </c>
      <c r="AD55">
        <f t="shared" si="1"/>
        <v>1881.2437061448074</v>
      </c>
      <c r="AE55">
        <f>'IDT-1'!B55</f>
        <v>0</v>
      </c>
      <c r="AF55" s="24"/>
      <c r="AG55">
        <f t="shared" si="2"/>
        <v>1881.2437061448074</v>
      </c>
      <c r="AI55" s="34">
        <f>PXIL!H55</f>
        <v>0</v>
      </c>
      <c r="AJ55" s="34">
        <f>PXIL!N55</f>
        <v>0</v>
      </c>
      <c r="AK55" s="34">
        <f>RTM_IEX!H55</f>
        <v>43.29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15.178737359934406</v>
      </c>
      <c r="F56">
        <f>GT_Spot!P56</f>
        <v>0</v>
      </c>
      <c r="G56">
        <f>PPCL_NG!P56</f>
        <v>190</v>
      </c>
      <c r="H56">
        <f>PPCL_Spot!P56</f>
        <v>0</v>
      </c>
      <c r="I56">
        <f>Bawana_NG!P56</f>
        <v>82.323891278657527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902.33304284846645</v>
      </c>
      <c r="P56" s="36">
        <v>117.59</v>
      </c>
      <c r="Q56" s="36">
        <v>38.11</v>
      </c>
      <c r="R56" s="38">
        <v>47.5</v>
      </c>
      <c r="S56" s="38">
        <v>0</v>
      </c>
      <c r="T56" s="37">
        <f>SUMPRODUCT(LTA!J56:AN56,LTA!J$101:AN$101,LTA!J$103:AN$103)</f>
        <v>528.37000000000012</v>
      </c>
      <c r="U56" s="37">
        <f>SUMPRODUCT(LTA!J56:AN56,LTA!J$102:AN$102,LTA!J$103:AN$103)</f>
        <v>21.009999999999998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145.17000000000002</v>
      </c>
      <c r="AB56" s="75">
        <f>-STOA!N56</f>
        <v>-237.07</v>
      </c>
      <c r="AC56">
        <f t="shared" si="0"/>
        <v>19.67830476233074</v>
      </c>
      <c r="AD56">
        <f t="shared" si="1"/>
        <v>1846.8287667247275</v>
      </c>
      <c r="AE56">
        <f>'IDT-1'!B56</f>
        <v>0</v>
      </c>
      <c r="AF56" s="24"/>
      <c r="AG56">
        <f t="shared" si="2"/>
        <v>1846.8287667247275</v>
      </c>
      <c r="AI56" s="34">
        <f>PXIL!H56</f>
        <v>0</v>
      </c>
      <c r="AJ56" s="34">
        <f>PXIL!N56</f>
        <v>0</v>
      </c>
      <c r="AK56" s="34">
        <f>RTM_IEX!H56</f>
        <v>5.77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15.178737359934406</v>
      </c>
      <c r="F57">
        <f>GT_Spot!P57</f>
        <v>0</v>
      </c>
      <c r="G57">
        <f>PPCL_NG!P57</f>
        <v>190</v>
      </c>
      <c r="H57">
        <f>PPCL_Spot!P57</f>
        <v>0</v>
      </c>
      <c r="I57">
        <f>Bawana_NG!P57</f>
        <v>82.323891278657527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875.09350922716465</v>
      </c>
      <c r="P57" s="36">
        <v>117.59</v>
      </c>
      <c r="Q57" s="36">
        <v>38.11</v>
      </c>
      <c r="R57" s="38">
        <v>47.5</v>
      </c>
      <c r="S57" s="38">
        <v>0</v>
      </c>
      <c r="T57" s="37">
        <f>SUMPRODUCT(LTA!J57:AN57,LTA!J$101:AN$101,LTA!J$103:AN$103)</f>
        <v>521.04999999999995</v>
      </c>
      <c r="U57" s="37">
        <f>SUMPRODUCT(LTA!J57:AN57,LTA!J$102:AN$102,LTA!J$103:AN$103)</f>
        <v>21.009999999999998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145.17000000000002</v>
      </c>
      <c r="AB57" s="75">
        <f>-STOA!N57</f>
        <v>-237.07</v>
      </c>
      <c r="AC57">
        <f t="shared" si="0"/>
        <v>19.398834783986025</v>
      </c>
      <c r="AD57">
        <f t="shared" si="1"/>
        <v>1799.7787030817703</v>
      </c>
      <c r="AE57">
        <f>'IDT-1'!B57</f>
        <v>0</v>
      </c>
      <c r="AF57" s="24"/>
      <c r="AG57">
        <f t="shared" si="2"/>
        <v>1799.7787030817703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15.178737359934406</v>
      </c>
      <c r="F58">
        <f>GT_Spot!P58</f>
        <v>0</v>
      </c>
      <c r="G58">
        <f>PPCL_NG!P58</f>
        <v>190</v>
      </c>
      <c r="H58">
        <f>PPCL_Spot!P58</f>
        <v>0</v>
      </c>
      <c r="I58">
        <f>Bawana_NG!P58</f>
        <v>82.323891278657527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846.23353141359769</v>
      </c>
      <c r="P58" s="36">
        <v>117.59</v>
      </c>
      <c r="Q58" s="36">
        <v>38.11</v>
      </c>
      <c r="R58" s="38">
        <v>47.5</v>
      </c>
      <c r="S58" s="38">
        <v>0</v>
      </c>
      <c r="T58" s="37">
        <f>SUMPRODUCT(LTA!J58:AN58,LTA!J$101:AN$101,LTA!J$103:AN$103)</f>
        <v>523.62</v>
      </c>
      <c r="U58" s="37">
        <f>SUMPRODUCT(LTA!J58:AN58,LTA!J$102:AN$102,LTA!J$103:AN$103)</f>
        <v>21.009999999999998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145.17000000000002</v>
      </c>
      <c r="AB58" s="75">
        <f>-STOA!N58</f>
        <v>-237.07</v>
      </c>
      <c r="AC58">
        <f t="shared" si="0"/>
        <v>19.177998970352064</v>
      </c>
      <c r="AD58">
        <f t="shared" si="1"/>
        <v>1773.7095610818376</v>
      </c>
      <c r="AE58">
        <f>'IDT-1'!B58</f>
        <v>0</v>
      </c>
      <c r="AF58" s="24"/>
      <c r="AG58">
        <f t="shared" si="2"/>
        <v>1773.7095610818376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15.178737359934406</v>
      </c>
      <c r="F59">
        <f>GT_Spot!P59</f>
        <v>0</v>
      </c>
      <c r="G59">
        <f>PPCL_NG!P59</f>
        <v>190</v>
      </c>
      <c r="H59">
        <f>PPCL_Spot!P59</f>
        <v>0</v>
      </c>
      <c r="I59">
        <f>Bawana_NG!P59</f>
        <v>82.323891278657527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826.99353121736385</v>
      </c>
      <c r="P59" s="36">
        <v>117.59</v>
      </c>
      <c r="Q59" s="36">
        <v>38.11</v>
      </c>
      <c r="R59" s="38">
        <v>47.5</v>
      </c>
      <c r="S59" s="38">
        <v>0</v>
      </c>
      <c r="T59" s="37">
        <f>SUMPRODUCT(LTA!J59:AN59,LTA!J$101:AN$101,LTA!J$103:AN$103)</f>
        <v>528.91000000000008</v>
      </c>
      <c r="U59" s="37">
        <f>SUMPRODUCT(LTA!J59:AN59,LTA!J$102:AN$102,LTA!J$103:AN$103)</f>
        <v>45.06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145.17000000000002</v>
      </c>
      <c r="AB59" s="75">
        <f>-STOA!N59</f>
        <v>-237.07</v>
      </c>
      <c r="AC59">
        <f t="shared" si="0"/>
        <v>19.356021703677481</v>
      </c>
      <c r="AD59">
        <f t="shared" si="1"/>
        <v>1772.6315381522782</v>
      </c>
      <c r="AE59">
        <f>'IDT-1'!B59</f>
        <v>0</v>
      </c>
      <c r="AF59" s="24"/>
      <c r="AG59">
        <f t="shared" si="2"/>
        <v>1772.6315381522782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15.178737359934406</v>
      </c>
      <c r="F60">
        <f>GT_Spot!P60</f>
        <v>0</v>
      </c>
      <c r="G60">
        <f>PPCL_NG!P60</f>
        <v>190</v>
      </c>
      <c r="H60">
        <f>PPCL_Spot!P60</f>
        <v>0</v>
      </c>
      <c r="I60">
        <f>Bawana_NG!P60</f>
        <v>82.323891278657527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817.37352736365597</v>
      </c>
      <c r="P60" s="36">
        <v>117.59</v>
      </c>
      <c r="Q60" s="36">
        <v>38.11</v>
      </c>
      <c r="R60" s="38">
        <v>47.5</v>
      </c>
      <c r="S60" s="38">
        <v>0</v>
      </c>
      <c r="T60" s="37">
        <f>SUMPRODUCT(LTA!J60:AN60,LTA!J$101:AN$101,LTA!J$103:AN$103)</f>
        <v>516.78</v>
      </c>
      <c r="U60" s="37">
        <f>SUMPRODUCT(LTA!J60:AN60,LTA!J$102:AN$102,LTA!J$103:AN$103)</f>
        <v>45.06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145.17000000000002</v>
      </c>
      <c r="AB60" s="75">
        <f>-STOA!N60</f>
        <v>-237.07</v>
      </c>
      <c r="AC60">
        <f t="shared" si="0"/>
        <v>19.164850513581449</v>
      </c>
      <c r="AD60">
        <f t="shared" si="1"/>
        <v>1752.0727054886663</v>
      </c>
      <c r="AE60">
        <f>'IDT-1'!B60</f>
        <v>0</v>
      </c>
      <c r="AF60" s="24"/>
      <c r="AG60">
        <f t="shared" si="2"/>
        <v>1752.0727054886663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-17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15.178737359934406</v>
      </c>
      <c r="F61">
        <f>GT_Spot!P61</f>
        <v>0</v>
      </c>
      <c r="G61">
        <f>PPCL_NG!P61</f>
        <v>190</v>
      </c>
      <c r="H61">
        <f>PPCL_Spot!P61</f>
        <v>0</v>
      </c>
      <c r="I61">
        <f>Bawana_NG!P61</f>
        <v>82.323891278657527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818.41424582406114</v>
      </c>
      <c r="P61" s="36">
        <v>117.59</v>
      </c>
      <c r="Q61" s="36">
        <v>38.11</v>
      </c>
      <c r="R61" s="38">
        <v>47.5</v>
      </c>
      <c r="S61" s="38">
        <v>0</v>
      </c>
      <c r="T61" s="37">
        <f>SUMPRODUCT(LTA!J61:AN61,LTA!J$101:AN$101,LTA!J$103:AN$103)</f>
        <v>496.51</v>
      </c>
      <c r="U61" s="37">
        <f>SUMPRODUCT(LTA!J61:AN61,LTA!J$102:AN$102,LTA!J$103:AN$103)</f>
        <v>45.06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145.17000000000002</v>
      </c>
      <c r="AB61" s="75">
        <f>-STOA!N61</f>
        <v>-237.07</v>
      </c>
      <c r="AC61">
        <f t="shared" si="0"/>
        <v>19.29134391129508</v>
      </c>
      <c r="AD61">
        <f t="shared" si="1"/>
        <v>1698.7169305513578</v>
      </c>
      <c r="AE61">
        <f>'IDT-1'!B61</f>
        <v>0</v>
      </c>
      <c r="AF61" s="24"/>
      <c r="AG61">
        <f t="shared" si="2"/>
        <v>1698.7169305513578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15.178737359934406</v>
      </c>
      <c r="F62">
        <f>GT_Spot!P62</f>
        <v>0</v>
      </c>
      <c r="G62">
        <f>PPCL_NG!P62</f>
        <v>190</v>
      </c>
      <c r="H62">
        <f>PPCL_Spot!P62</f>
        <v>0</v>
      </c>
      <c r="I62">
        <f>Bawana_NG!P62</f>
        <v>82.323891278657527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837.65425388233984</v>
      </c>
      <c r="P62" s="36">
        <v>117.59</v>
      </c>
      <c r="Q62" s="36">
        <v>38.11</v>
      </c>
      <c r="R62" s="38">
        <v>47.5</v>
      </c>
      <c r="S62" s="38">
        <v>0</v>
      </c>
      <c r="T62" s="37">
        <f>SUMPRODUCT(LTA!J62:AN62,LTA!J$101:AN$101,LTA!J$103:AN$103)</f>
        <v>469.73</v>
      </c>
      <c r="U62" s="37">
        <f>SUMPRODUCT(LTA!J62:AN62,LTA!J$102:AN$102,LTA!J$103:AN$103)</f>
        <v>45.06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145.17000000000002</v>
      </c>
      <c r="AB62" s="75">
        <f>-STOA!N62</f>
        <v>-237.07</v>
      </c>
      <c r="AC62">
        <f t="shared" si="0"/>
        <v>19.194123348085064</v>
      </c>
      <c r="AD62">
        <f t="shared" si="1"/>
        <v>1695.2741591728468</v>
      </c>
      <c r="AE62">
        <f>'IDT-1'!B62</f>
        <v>0</v>
      </c>
      <c r="AF62" s="24"/>
      <c r="AG62">
        <f t="shared" si="2"/>
        <v>1695.2741591728468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15.178737359934406</v>
      </c>
      <c r="F63">
        <f>GT_Spot!P63</f>
        <v>0</v>
      </c>
      <c r="G63">
        <f>PPCL_NG!P63</f>
        <v>190</v>
      </c>
      <c r="H63">
        <f>PPCL_Spot!P63</f>
        <v>0</v>
      </c>
      <c r="I63">
        <f>Bawana_NG!P63</f>
        <v>82.323891278657527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858.90965121122065</v>
      </c>
      <c r="P63" s="36">
        <v>117.59</v>
      </c>
      <c r="Q63" s="36">
        <v>38.11</v>
      </c>
      <c r="R63" s="38">
        <v>47.5</v>
      </c>
      <c r="S63" s="38">
        <v>0</v>
      </c>
      <c r="T63" s="37">
        <f>SUMPRODUCT(LTA!J63:AN63,LTA!J$101:AN$101,LTA!J$103:AN$103)</f>
        <v>436.69</v>
      </c>
      <c r="U63" s="37">
        <f>SUMPRODUCT(LTA!J63:AN63,LTA!J$102:AN$102,LTA!J$103:AN$103)</f>
        <v>45.06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144.97000000000003</v>
      </c>
      <c r="AB63" s="75">
        <f>-STOA!N63</f>
        <v>-237.07</v>
      </c>
      <c r="AC63">
        <f t="shared" si="0"/>
        <v>19.203577736071221</v>
      </c>
      <c r="AD63">
        <f t="shared" si="1"/>
        <v>1670.2801021137413</v>
      </c>
      <c r="AE63">
        <f>'IDT-1'!B63</f>
        <v>0</v>
      </c>
      <c r="AF63" s="24"/>
      <c r="AG63">
        <f t="shared" si="2"/>
        <v>1670.2801021137413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15.178737359934406</v>
      </c>
      <c r="F64">
        <f>GT_Spot!P64</f>
        <v>0</v>
      </c>
      <c r="G64">
        <f>PPCL_NG!P64</f>
        <v>190</v>
      </c>
      <c r="H64">
        <f>PPCL_Spot!P64</f>
        <v>0</v>
      </c>
      <c r="I64">
        <f>Bawana_NG!P64</f>
        <v>82.323891278657527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881.46528582395979</v>
      </c>
      <c r="P64" s="36">
        <v>117.59</v>
      </c>
      <c r="Q64" s="36">
        <v>38.11</v>
      </c>
      <c r="R64" s="38">
        <v>47.5</v>
      </c>
      <c r="S64" s="38">
        <v>0</v>
      </c>
      <c r="T64" s="37">
        <f>SUMPRODUCT(LTA!J64:AN64,LTA!J$101:AN$101,LTA!J$103:AN$103)</f>
        <v>410.04</v>
      </c>
      <c r="U64" s="37">
        <f>SUMPRODUCT(LTA!J64:AN64,LTA!J$102:AN$102,LTA!J$103:AN$103)</f>
        <v>45.06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144.97000000000003</v>
      </c>
      <c r="AB64" s="75">
        <f>-STOA!N64</f>
        <v>-237.07</v>
      </c>
      <c r="AC64">
        <f t="shared" si="0"/>
        <v>19.169185066818226</v>
      </c>
      <c r="AD64">
        <f t="shared" si="1"/>
        <v>1666.2201293957332</v>
      </c>
      <c r="AE64">
        <f>'IDT-1'!B64</f>
        <v>0</v>
      </c>
      <c r="AF64" s="24"/>
      <c r="AG64">
        <f t="shared" si="2"/>
        <v>1666.2201293957332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-60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15.178737359934406</v>
      </c>
      <c r="F65">
        <f>GT_Spot!P65</f>
        <v>0</v>
      </c>
      <c r="G65">
        <f>PPCL_NG!P65</f>
        <v>190</v>
      </c>
      <c r="H65">
        <f>PPCL_Spot!P65</f>
        <v>0</v>
      </c>
      <c r="I65">
        <f>Bawana_NG!P65</f>
        <v>84.050000000000011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891.08528954847236</v>
      </c>
      <c r="P65" s="36">
        <v>117.59</v>
      </c>
      <c r="Q65" s="36">
        <v>38.11</v>
      </c>
      <c r="R65" s="38">
        <v>47.5</v>
      </c>
      <c r="S65" s="38">
        <v>0</v>
      </c>
      <c r="T65" s="37">
        <f>SUMPRODUCT(LTA!J65:AN65,LTA!J$101:AN$101,LTA!J$103:AN$103)</f>
        <v>397.72999999999996</v>
      </c>
      <c r="U65" s="37">
        <f>SUMPRODUCT(LTA!J65:AN65,LTA!J$102:AN$102,LTA!J$103:AN$103)</f>
        <v>45.06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144.97000000000003</v>
      </c>
      <c r="AB65" s="75">
        <f>-STOA!N65</f>
        <v>-237.07</v>
      </c>
      <c r="AC65">
        <f t="shared" si="0"/>
        <v>19.279684619511858</v>
      </c>
      <c r="AD65">
        <f t="shared" si="1"/>
        <v>1651.1457422888948</v>
      </c>
      <c r="AE65">
        <f>'IDT-1'!B65</f>
        <v>0</v>
      </c>
      <c r="AF65" s="24"/>
      <c r="AG65">
        <f t="shared" si="2"/>
        <v>1651.1457422888948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-74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15.178737359934406</v>
      </c>
      <c r="F66">
        <f>GT_Spot!P66</f>
        <v>0</v>
      </c>
      <c r="G66">
        <f>PPCL_NG!P66</f>
        <v>190</v>
      </c>
      <c r="H66">
        <f>PPCL_Spot!P66</f>
        <v>0</v>
      </c>
      <c r="I66">
        <f>Bawana_NG!P66</f>
        <v>84.050000000000011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887.64007894847225</v>
      </c>
      <c r="P66" s="36">
        <v>117.59</v>
      </c>
      <c r="Q66" s="36">
        <v>38.11</v>
      </c>
      <c r="R66" s="38">
        <v>47.5</v>
      </c>
      <c r="S66" s="38">
        <v>0</v>
      </c>
      <c r="T66" s="37">
        <f>SUMPRODUCT(LTA!J66:AN66,LTA!J$101:AN$101,LTA!J$103:AN$103)</f>
        <v>356.06</v>
      </c>
      <c r="U66" s="37">
        <f>SUMPRODUCT(LTA!J66:AN66,LTA!J$102:AN$102,LTA!J$103:AN$103)</f>
        <v>45.06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144.97000000000003</v>
      </c>
      <c r="AB66" s="75">
        <f>-STOA!N66</f>
        <v>-237.07</v>
      </c>
      <c r="AC66">
        <f t="shared" si="0"/>
        <v>18.832947588672742</v>
      </c>
      <c r="AD66">
        <f t="shared" si="1"/>
        <v>1614.4772687197335</v>
      </c>
      <c r="AE66">
        <f>'IDT-1'!B66</f>
        <v>0</v>
      </c>
      <c r="AF66" s="24"/>
      <c r="AG66">
        <f t="shared" si="2"/>
        <v>1614.4772687197335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-66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15.178737359934406</v>
      </c>
      <c r="F67">
        <f>GT_Spot!P67</f>
        <v>0</v>
      </c>
      <c r="G67">
        <f>PPCL_NG!P67</f>
        <v>190</v>
      </c>
      <c r="H67">
        <f>PPCL_Spot!P67</f>
        <v>0</v>
      </c>
      <c r="I67">
        <f>Bawana_NG!P67</f>
        <v>84.050000000000011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931.89104941750998</v>
      </c>
      <c r="P67" s="36">
        <v>117.59</v>
      </c>
      <c r="Q67" s="36">
        <v>38.11</v>
      </c>
      <c r="R67" s="38">
        <v>47.5</v>
      </c>
      <c r="S67" s="38">
        <v>0</v>
      </c>
      <c r="T67" s="37">
        <f>SUMPRODUCT(LTA!J67:AN67,LTA!J$101:AN$101,LTA!J$103:AN$103)</f>
        <v>295.19</v>
      </c>
      <c r="U67" s="37">
        <f>SUMPRODUCT(LTA!J67:AN67,LTA!J$102:AN$102,LTA!J$103:AN$103)</f>
        <v>44.099999999999994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144.83000000000001</v>
      </c>
      <c r="AB67" s="75">
        <f>-STOA!N67</f>
        <v>-237.07</v>
      </c>
      <c r="AC67">
        <f t="shared" si="0"/>
        <v>19.048367522782886</v>
      </c>
      <c r="AD67">
        <f t="shared" si="1"/>
        <v>1553.5428192546613</v>
      </c>
      <c r="AE67">
        <f>'IDT-1'!B67</f>
        <v>0</v>
      </c>
      <c r="AF67" s="24"/>
      <c r="AG67">
        <f t="shared" si="2"/>
        <v>1553.5428192546613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-109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15.178737359934406</v>
      </c>
      <c r="F68">
        <f>GT_Spot!P68</f>
        <v>0</v>
      </c>
      <c r="G68">
        <f>PPCL_NG!P68</f>
        <v>190</v>
      </c>
      <c r="H68">
        <f>PPCL_Spot!P68</f>
        <v>0</v>
      </c>
      <c r="I68">
        <f>Bawana_NG!P68</f>
        <v>84.050000000000011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931.84571565414535</v>
      </c>
      <c r="P68" s="36">
        <v>117.59</v>
      </c>
      <c r="Q68" s="36">
        <v>38.11</v>
      </c>
      <c r="R68" s="38">
        <v>45.61</v>
      </c>
      <c r="S68" s="38">
        <v>0</v>
      </c>
      <c r="T68" s="37">
        <f>SUMPRODUCT(LTA!J68:AN68,LTA!J$101:AN$101,LTA!J$103:AN$103)</f>
        <v>262.49</v>
      </c>
      <c r="U68" s="37">
        <f>SUMPRODUCT(LTA!J68:AN68,LTA!J$102:AN$102,LTA!J$103:AN$103)</f>
        <v>44.099999999999994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144.83000000000001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18.740014933773288</v>
      </c>
      <c r="AD68">
        <f t="shared" ref="AD68:AD98" si="4">SUM(B68:AB68,AI68:AT68)-AC68</f>
        <v>1565.3458380803063</v>
      </c>
      <c r="AE68">
        <f>'IDT-1'!B68</f>
        <v>0</v>
      </c>
      <c r="AF68" s="24"/>
      <c r="AG68">
        <f t="shared" ref="AG68:AG98" si="5">SUM(AD68:AF68)</f>
        <v>1565.3458380803063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-85</v>
      </c>
      <c r="AM68" s="34">
        <f>RTM_PXI!H68</f>
        <v>0</v>
      </c>
      <c r="AN68" s="34">
        <f>RTM_PXI!N68</f>
        <v>0</v>
      </c>
      <c r="AO68" s="148">
        <f>GDAM_IEX!H68</f>
        <v>22.13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15.178737359934406</v>
      </c>
      <c r="F69">
        <f>GT_Spot!P69</f>
        <v>0</v>
      </c>
      <c r="G69">
        <f>PPCL_NG!P69</f>
        <v>190</v>
      </c>
      <c r="H69">
        <f>PPCL_Spot!P69</f>
        <v>0</v>
      </c>
      <c r="I69">
        <f>Bawana_NG!P69</f>
        <v>99.609999999999985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947.60760838949591</v>
      </c>
      <c r="P69" s="36">
        <v>117.59</v>
      </c>
      <c r="Q69" s="36">
        <v>38.11</v>
      </c>
      <c r="R69" s="38">
        <v>32.084798085551903</v>
      </c>
      <c r="S69" s="38">
        <v>0</v>
      </c>
      <c r="T69" s="37">
        <f>SUMPRODUCT(LTA!J69:AN69,LTA!J$101:AN$101,LTA!J$103:AN$103)</f>
        <v>206.8</v>
      </c>
      <c r="U69" s="37">
        <f>SUMPRODUCT(LTA!J69:AN69,LTA!J$102:AN$102,LTA!J$103:AN$103)</f>
        <v>46.15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65.510000000000005</v>
      </c>
      <c r="Z69" s="34">
        <f>IEX!N69</f>
        <v>0</v>
      </c>
      <c r="AA69" s="75">
        <f>STOA!H69</f>
        <v>144.83000000000001</v>
      </c>
      <c r="AB69" s="75">
        <f>-STOA!N69</f>
        <v>-237.07</v>
      </c>
      <c r="AC69">
        <f t="shared" si="3"/>
        <v>19.405263341590206</v>
      </c>
      <c r="AD69">
        <f t="shared" si="4"/>
        <v>1577.597280493392</v>
      </c>
      <c r="AE69">
        <f>'IDT-1'!B69</f>
        <v>0</v>
      </c>
      <c r="AF69" s="24"/>
      <c r="AG69">
        <f t="shared" si="5"/>
        <v>1577.597280493392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-118</v>
      </c>
      <c r="AM69" s="34">
        <f>RTM_PXI!H69</f>
        <v>0</v>
      </c>
      <c r="AN69" s="34">
        <f>RTM_PXI!N69</f>
        <v>0</v>
      </c>
      <c r="AO69" s="148">
        <f>GDAM_IEX!H69</f>
        <v>38.380000000000003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15.178737359934406</v>
      </c>
      <c r="F70">
        <f>GT_Spot!P70</f>
        <v>0</v>
      </c>
      <c r="G70">
        <f>PPCL_NG!P70</f>
        <v>190</v>
      </c>
      <c r="H70">
        <f>PPCL_Spot!P70</f>
        <v>0</v>
      </c>
      <c r="I70">
        <f>Bawana_NG!P70</f>
        <v>99.609999999999985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957.83453025365634</v>
      </c>
      <c r="P70" s="36">
        <v>117.59</v>
      </c>
      <c r="Q70" s="36">
        <v>38.11</v>
      </c>
      <c r="R70" s="38">
        <v>13.914798206278029</v>
      </c>
      <c r="S70" s="38">
        <v>0</v>
      </c>
      <c r="T70" s="37">
        <f>SUMPRODUCT(LTA!J70:AN70,LTA!J$101:AN$101,LTA!J$103:AN$103)</f>
        <v>172.08999999999997</v>
      </c>
      <c r="U70" s="37">
        <f>SUMPRODUCT(LTA!J70:AN70,LTA!J$102:AN$102,LTA!J$103:AN$103)</f>
        <v>46.370000000000005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117.94</v>
      </c>
      <c r="Z70" s="34">
        <f>IEX!N70</f>
        <v>0</v>
      </c>
      <c r="AA70" s="75">
        <f>STOA!H70</f>
        <v>144.83000000000001</v>
      </c>
      <c r="AB70" s="75">
        <f>-STOA!N70</f>
        <v>-237.07</v>
      </c>
      <c r="AC70">
        <f t="shared" si="3"/>
        <v>19.534474959437926</v>
      </c>
      <c r="AD70">
        <f t="shared" si="4"/>
        <v>1586.8249908604307</v>
      </c>
      <c r="AE70">
        <f>'IDT-1'!B70</f>
        <v>0</v>
      </c>
      <c r="AF70" s="24"/>
      <c r="AG70">
        <f t="shared" si="5"/>
        <v>1586.8249908604307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-121</v>
      </c>
      <c r="AM70" s="34">
        <f>RTM_PXI!H70</f>
        <v>0</v>
      </c>
      <c r="AN70" s="34">
        <f>RTM_PXI!N70</f>
        <v>0</v>
      </c>
      <c r="AO70" s="148">
        <f>GDAM_IEX!H70</f>
        <v>40.74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15.178737359934406</v>
      </c>
      <c r="F71">
        <f>GT_Spot!P71</f>
        <v>0</v>
      </c>
      <c r="G71">
        <f>PPCL_NG!P71</f>
        <v>190</v>
      </c>
      <c r="H71">
        <f>PPCL_Spot!P71</f>
        <v>0</v>
      </c>
      <c r="I71">
        <f>Bawana_NG!P71</f>
        <v>99.609180468139371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985.87272106060402</v>
      </c>
      <c r="P71" s="36">
        <v>117.59</v>
      </c>
      <c r="Q71" s="36">
        <v>38.11</v>
      </c>
      <c r="R71" s="38">
        <v>6.72</v>
      </c>
      <c r="S71" s="38">
        <v>0</v>
      </c>
      <c r="T71" s="37">
        <f>SUMPRODUCT(LTA!J71:AN71,LTA!J$101:AN$101,LTA!J$103:AN$103)</f>
        <v>132.80000000000001</v>
      </c>
      <c r="U71" s="37">
        <f>SUMPRODUCT(LTA!J71:AN71,LTA!J$102:AN$102,LTA!J$103:AN$103)</f>
        <v>46.65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327.61</v>
      </c>
      <c r="AB71" s="75">
        <f>-STOA!N71</f>
        <v>-237.07</v>
      </c>
      <c r="AC71">
        <f t="shared" si="3"/>
        <v>19.397943103268364</v>
      </c>
      <c r="AD71">
        <f t="shared" si="4"/>
        <v>1614.8940957854097</v>
      </c>
      <c r="AE71">
        <f>'IDT-1'!B71</f>
        <v>0</v>
      </c>
      <c r="AF71" s="24"/>
      <c r="AG71">
        <f t="shared" si="5"/>
        <v>1614.8940957854097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15.178737359934406</v>
      </c>
      <c r="F72">
        <f>GT_Spot!P72</f>
        <v>0</v>
      </c>
      <c r="G72">
        <f>PPCL_NG!P72</f>
        <v>190</v>
      </c>
      <c r="H72">
        <f>PPCL_Spot!P72</f>
        <v>0</v>
      </c>
      <c r="I72">
        <f>Bawana_NG!P72</f>
        <v>99.609180468139371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1024.9575519536481</v>
      </c>
      <c r="P72" s="36">
        <v>117.59</v>
      </c>
      <c r="Q72" s="36">
        <v>38.11</v>
      </c>
      <c r="R72" s="38">
        <v>0.96</v>
      </c>
      <c r="S72" s="38">
        <v>0</v>
      </c>
      <c r="T72" s="37">
        <f>SUMPRODUCT(LTA!J72:AN72,LTA!J$101:AN$101,LTA!J$103:AN$103)</f>
        <v>98.25</v>
      </c>
      <c r="U72" s="37">
        <f>SUMPRODUCT(LTA!J72:AN72,LTA!J$102:AN$102,LTA!J$103:AN$103)</f>
        <v>47.89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20.51</v>
      </c>
      <c r="Z72" s="34">
        <f>IEX!N72</f>
        <v>0</v>
      </c>
      <c r="AA72" s="75">
        <f>STOA!H72</f>
        <v>327.61</v>
      </c>
      <c r="AB72" s="75">
        <f>-STOA!N72</f>
        <v>-237.07</v>
      </c>
      <c r="AC72">
        <f t="shared" si="3"/>
        <v>19.290073162398812</v>
      </c>
      <c r="AD72">
        <f t="shared" si="4"/>
        <v>1672.4567966193233</v>
      </c>
      <c r="AE72">
        <f>'IDT-1'!B72</f>
        <v>0</v>
      </c>
      <c r="AF72" s="24"/>
      <c r="AG72">
        <f t="shared" si="5"/>
        <v>1672.4567966193233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-64</v>
      </c>
      <c r="AM72" s="34">
        <f>RTM_PXI!H72</f>
        <v>0</v>
      </c>
      <c r="AN72" s="34">
        <f>RTM_PXI!N72</f>
        <v>0</v>
      </c>
      <c r="AO72" s="148">
        <f>GDAM_IEX!H72</f>
        <v>1.93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15.178737359934406</v>
      </c>
      <c r="F73">
        <f>GT_Spot!P73</f>
        <v>0</v>
      </c>
      <c r="G73">
        <f>PPCL_NG!P73</f>
        <v>190</v>
      </c>
      <c r="H73">
        <f>PPCL_Spot!P73</f>
        <v>0</v>
      </c>
      <c r="I73">
        <f>Bawana_NG!P73</f>
        <v>99.609180468139371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1098.8119372646011</v>
      </c>
      <c r="P73" s="36">
        <v>117.59</v>
      </c>
      <c r="Q73" s="36">
        <v>38.11</v>
      </c>
      <c r="R73" s="38">
        <v>0</v>
      </c>
      <c r="S73" s="38">
        <v>0</v>
      </c>
      <c r="T73" s="37">
        <f>SUMPRODUCT(LTA!J73:AN73,LTA!J$101:AN$101,LTA!J$103:AN$103)</f>
        <v>65.86</v>
      </c>
      <c r="U73" s="37">
        <f>SUMPRODUCT(LTA!J73:AN73,LTA!J$102:AN$102,LTA!J$103:AN$103)</f>
        <v>52.489999999999995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327.61</v>
      </c>
      <c r="AB73" s="75">
        <f>-STOA!N73</f>
        <v>-237.07</v>
      </c>
      <c r="AC73">
        <f t="shared" si="3"/>
        <v>19.421155894936593</v>
      </c>
      <c r="AD73">
        <f t="shared" si="4"/>
        <v>1701.9900991977379</v>
      </c>
      <c r="AE73">
        <f>'IDT-1'!B73</f>
        <v>0</v>
      </c>
      <c r="AF73" s="24"/>
      <c r="AG73">
        <f t="shared" si="5"/>
        <v>1701.9900991977379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-57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15.178737359934406</v>
      </c>
      <c r="F74">
        <f>GT_Spot!P74</f>
        <v>0</v>
      </c>
      <c r="G74">
        <f>PPCL_NG!P74</f>
        <v>190</v>
      </c>
      <c r="H74">
        <f>PPCL_Spot!P74</f>
        <v>0</v>
      </c>
      <c r="I74">
        <f>Bawana_NG!P74</f>
        <v>99.609180468139371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1106.1437850246314</v>
      </c>
      <c r="P74" s="36">
        <v>117.59</v>
      </c>
      <c r="Q74" s="36">
        <v>38.11</v>
      </c>
      <c r="R74" s="38">
        <v>0</v>
      </c>
      <c r="S74" s="38">
        <v>0</v>
      </c>
      <c r="T74" s="37">
        <f>SUMPRODUCT(LTA!J74:AN74,LTA!J$101:AN$101,LTA!J$103:AN$103)</f>
        <v>47.83</v>
      </c>
      <c r="U74" s="37">
        <f>SUMPRODUCT(LTA!J74:AN74,LTA!J$102:AN$102,LTA!J$103:AN$103)</f>
        <v>53.39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29.42</v>
      </c>
      <c r="Z74" s="34">
        <f>IEX!N74</f>
        <v>0</v>
      </c>
      <c r="AA74" s="75">
        <f>STOA!H74</f>
        <v>327.61</v>
      </c>
      <c r="AB74" s="75">
        <f>-STOA!N74</f>
        <v>-237.07</v>
      </c>
      <c r="AC74">
        <f t="shared" si="3"/>
        <v>19.483330365697292</v>
      </c>
      <c r="AD74">
        <f t="shared" si="4"/>
        <v>1735.4397724870078</v>
      </c>
      <c r="AE74">
        <f>'IDT-1'!B74</f>
        <v>0</v>
      </c>
      <c r="AF74" s="24"/>
      <c r="AG74">
        <f t="shared" si="5"/>
        <v>1735.4397724870078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-44</v>
      </c>
      <c r="AM74" s="34">
        <f>RTM_PXI!H74</f>
        <v>0</v>
      </c>
      <c r="AN74" s="34">
        <f>RTM_PXI!N74</f>
        <v>0</v>
      </c>
      <c r="AO74" s="148">
        <f>GDAM_IEX!H74</f>
        <v>0.89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15.304181470347089</v>
      </c>
      <c r="F75">
        <f>GT_Spot!P75</f>
        <v>0</v>
      </c>
      <c r="G75">
        <f>PPCL_NG!P75</f>
        <v>190</v>
      </c>
      <c r="H75">
        <f>PPCL_Spot!P75</f>
        <v>0</v>
      </c>
      <c r="I75">
        <f>Bawana_NG!P75</f>
        <v>99.609180468139371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1107.1329356360006</v>
      </c>
      <c r="P75" s="36">
        <v>117.59</v>
      </c>
      <c r="Q75" s="36">
        <v>38.11</v>
      </c>
      <c r="R75" s="38">
        <v>0</v>
      </c>
      <c r="S75" s="38">
        <v>0</v>
      </c>
      <c r="T75" s="37">
        <f>SUMPRODUCT(LTA!J75:AN75,LTA!J$101:AN$101,LTA!J$103:AN$103)</f>
        <v>33.07</v>
      </c>
      <c r="U75" s="37">
        <f>SUMPRODUCT(LTA!J75:AN75,LTA!J$102:AN$102,LTA!J$103:AN$103)</f>
        <v>52.67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47.14</v>
      </c>
      <c r="Z75" s="34">
        <f>IEX!N75</f>
        <v>0</v>
      </c>
      <c r="AA75" s="75">
        <f>STOA!H75</f>
        <v>382.44000000000005</v>
      </c>
      <c r="AB75" s="75">
        <f>-STOA!N75</f>
        <v>-263.48</v>
      </c>
      <c r="AC75">
        <f t="shared" si="3"/>
        <v>20.68140444179592</v>
      </c>
      <c r="AD75">
        <f t="shared" si="4"/>
        <v>1757.5462931326913</v>
      </c>
      <c r="AE75">
        <f>'IDT-1'!B75</f>
        <v>0</v>
      </c>
      <c r="AF75" s="24"/>
      <c r="AG75">
        <f t="shared" si="5"/>
        <v>1757.5462931326913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-77</v>
      </c>
      <c r="AM75" s="34">
        <f>RTM_PXI!H75</f>
        <v>0</v>
      </c>
      <c r="AN75" s="34">
        <f>RTM_PXI!N75</f>
        <v>0</v>
      </c>
      <c r="AO75" s="148">
        <f>GDAM_IEX!H75</f>
        <v>25.42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15.304181470347089</v>
      </c>
      <c r="F76">
        <f>GT_Spot!P76</f>
        <v>0</v>
      </c>
      <c r="G76">
        <f>PPCL_NG!P76</f>
        <v>190</v>
      </c>
      <c r="H76">
        <f>PPCL_Spot!P76</f>
        <v>0</v>
      </c>
      <c r="I76">
        <f>Bawana_NG!P76</f>
        <v>99.609180468139371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1110.1867084360008</v>
      </c>
      <c r="P76" s="36">
        <v>117.59</v>
      </c>
      <c r="Q76" s="36">
        <v>38.11</v>
      </c>
      <c r="R76" s="38">
        <v>0</v>
      </c>
      <c r="S76" s="38">
        <v>0</v>
      </c>
      <c r="T76" s="37">
        <f>SUMPRODUCT(LTA!J76:AN76,LTA!J$101:AN$101,LTA!J$103:AN$103)</f>
        <v>29.03</v>
      </c>
      <c r="U76" s="37">
        <f>SUMPRODUCT(LTA!J76:AN76,LTA!J$102:AN$102,LTA!J$103:AN$103)</f>
        <v>53.769999999999996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132.56</v>
      </c>
      <c r="Z76" s="34">
        <f>IEX!N76</f>
        <v>0</v>
      </c>
      <c r="AA76" s="75">
        <f>STOA!H76</f>
        <v>384.37</v>
      </c>
      <c r="AB76" s="75">
        <f>-STOA!N76</f>
        <v>-263.48</v>
      </c>
      <c r="AC76">
        <f t="shared" si="3"/>
        <v>21.808397177285261</v>
      </c>
      <c r="AD76">
        <f t="shared" si="4"/>
        <v>1788.1530731972016</v>
      </c>
      <c r="AE76">
        <f>'IDT-1'!B76</f>
        <v>0</v>
      </c>
      <c r="AF76" s="24"/>
      <c r="AG76">
        <f t="shared" si="5"/>
        <v>1788.1530731972016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-128</v>
      </c>
      <c r="AM76" s="34">
        <f>RTM_PXI!H76</f>
        <v>0</v>
      </c>
      <c r="AN76" s="34">
        <f>RTM_PXI!N76</f>
        <v>0</v>
      </c>
      <c r="AO76" s="148">
        <f>GDAM_IEX!H76</f>
        <v>20.69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15.304181470347089</v>
      </c>
      <c r="F77">
        <f>GT_Spot!P77</f>
        <v>0</v>
      </c>
      <c r="G77">
        <f>PPCL_NG!P77</f>
        <v>190</v>
      </c>
      <c r="H77">
        <f>PPCL_Spot!P77</f>
        <v>0</v>
      </c>
      <c r="I77">
        <f>Bawana_NG!P77</f>
        <v>99.609180468139371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1096.7218577164915</v>
      </c>
      <c r="P77" s="36">
        <v>117.59</v>
      </c>
      <c r="Q77" s="36">
        <v>38.11</v>
      </c>
      <c r="R77" s="38">
        <v>0</v>
      </c>
      <c r="S77" s="38">
        <v>0</v>
      </c>
      <c r="T77" s="37">
        <f>SUMPRODUCT(LTA!J77:AN77,LTA!J$101:AN$101,LTA!J$103:AN$103)</f>
        <v>34.28</v>
      </c>
      <c r="U77" s="37">
        <f>SUMPRODUCT(LTA!J77:AN77,LTA!J$102:AN$102,LTA!J$103:AN$103)</f>
        <v>53.94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183.01</v>
      </c>
      <c r="Z77" s="34">
        <f>IEX!N77</f>
        <v>0</v>
      </c>
      <c r="AA77" s="75">
        <f>STOA!H77</f>
        <v>386.28999999999996</v>
      </c>
      <c r="AB77" s="75">
        <f>-STOA!N77</f>
        <v>-263.48</v>
      </c>
      <c r="AC77">
        <f t="shared" si="3"/>
        <v>22.709170737009838</v>
      </c>
      <c r="AD77">
        <f t="shared" si="4"/>
        <v>1775.9874489179676</v>
      </c>
      <c r="AE77">
        <f>'IDT-1'!B77</f>
        <v>0</v>
      </c>
      <c r="AF77" s="24"/>
      <c r="AG77">
        <f t="shared" si="5"/>
        <v>1775.9874489179676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-187</v>
      </c>
      <c r="AM77" s="34">
        <f>RTM_PXI!H77</f>
        <v>0</v>
      </c>
      <c r="AN77" s="34">
        <f>RTM_PXI!N77</f>
        <v>0</v>
      </c>
      <c r="AO77" s="148">
        <f>GDAM_IEX!H77</f>
        <v>24.1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15.304181470347089</v>
      </c>
      <c r="F78">
        <f>GT_Spot!P78</f>
        <v>0</v>
      </c>
      <c r="G78">
        <f>PPCL_NG!P78</f>
        <v>190</v>
      </c>
      <c r="H78">
        <f>PPCL_Spot!P78</f>
        <v>0</v>
      </c>
      <c r="I78">
        <f>Bawana_NG!P78</f>
        <v>99.609180468139371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1067.2572353714527</v>
      </c>
      <c r="P78" s="36">
        <v>117.59</v>
      </c>
      <c r="Q78" s="36">
        <v>38.11</v>
      </c>
      <c r="R78" s="38">
        <v>0</v>
      </c>
      <c r="S78" s="38">
        <v>0</v>
      </c>
      <c r="T78" s="37">
        <f>SUMPRODUCT(LTA!J78:AN78,LTA!J$101:AN$101,LTA!J$103:AN$103)</f>
        <v>34.67</v>
      </c>
      <c r="U78" s="37">
        <f>SUMPRODUCT(LTA!J78:AN78,LTA!J$102:AN$102,LTA!J$103:AN$103)</f>
        <v>54.45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190.61</v>
      </c>
      <c r="Z78" s="34">
        <f>IEX!N78</f>
        <v>0</v>
      </c>
      <c r="AA78" s="75">
        <f>STOA!H78</f>
        <v>392.06000000000006</v>
      </c>
      <c r="AB78" s="75">
        <f>-STOA!N78</f>
        <v>-263.48</v>
      </c>
      <c r="AC78">
        <f t="shared" si="3"/>
        <v>22.041031284866172</v>
      </c>
      <c r="AD78">
        <f t="shared" si="4"/>
        <v>1781.4709660250726</v>
      </c>
      <c r="AE78">
        <f>'IDT-1'!B78</f>
        <v>0</v>
      </c>
      <c r="AF78" s="24"/>
      <c r="AG78">
        <f t="shared" si="5"/>
        <v>1781.4709660250726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-145</v>
      </c>
      <c r="AM78" s="34">
        <f>RTM_PXI!H78</f>
        <v>0</v>
      </c>
      <c r="AN78" s="34">
        <f>RTM_PXI!N78</f>
        <v>0</v>
      </c>
      <c r="AO78" s="148">
        <f>GDAM_IEX!H78</f>
        <v>2.11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15.304181470347089</v>
      </c>
      <c r="F79">
        <f>GT_Spot!P79</f>
        <v>0</v>
      </c>
      <c r="G79">
        <f>PPCL_NG!P79</f>
        <v>190</v>
      </c>
      <c r="H79">
        <f>PPCL_Spot!P79</f>
        <v>0</v>
      </c>
      <c r="I79">
        <f>Bawana_NG!P79</f>
        <v>99.609180468139371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995.68997813395663</v>
      </c>
      <c r="P79" s="36">
        <v>117.59</v>
      </c>
      <c r="Q79" s="36">
        <v>38.11</v>
      </c>
      <c r="R79" s="38">
        <v>0</v>
      </c>
      <c r="S79" s="38">
        <v>0</v>
      </c>
      <c r="T79" s="37">
        <f>SUMPRODUCT(LTA!J79:AN79,LTA!J$101:AN$101,LTA!J$103:AN$103)</f>
        <v>27.99</v>
      </c>
      <c r="U79" s="37">
        <f>SUMPRODUCT(LTA!J79:AN79,LTA!J$102:AN$102,LTA!J$103:AN$103)</f>
        <v>52.739999999999995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278.32</v>
      </c>
      <c r="Z79" s="34">
        <f>IEX!N79</f>
        <v>0</v>
      </c>
      <c r="AA79" s="75">
        <f>STOA!H79</f>
        <v>394.09000000000003</v>
      </c>
      <c r="AB79" s="75">
        <f>-STOA!N79</f>
        <v>-263.48</v>
      </c>
      <c r="AC79">
        <f t="shared" si="3"/>
        <v>22.924487576188994</v>
      </c>
      <c r="AD79">
        <f t="shared" si="4"/>
        <v>1755.2102524962538</v>
      </c>
      <c r="AE79">
        <f>'IDT-1'!B79</f>
        <v>0</v>
      </c>
      <c r="AF79" s="24"/>
      <c r="AG79">
        <f t="shared" si="5"/>
        <v>1755.2102524962538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-210</v>
      </c>
      <c r="AM79" s="34">
        <f>RTM_PXI!H79</f>
        <v>0</v>
      </c>
      <c r="AN79" s="34">
        <f>RTM_PXI!N79</f>
        <v>0</v>
      </c>
      <c r="AO79" s="148">
        <f>GDAM_IEX!H79</f>
        <v>31.95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15.304181470347089</v>
      </c>
      <c r="F80">
        <f>GT_Spot!P80</f>
        <v>0</v>
      </c>
      <c r="G80">
        <f>PPCL_NG!P80</f>
        <v>190</v>
      </c>
      <c r="H80">
        <f>PPCL_Spot!P80</f>
        <v>0</v>
      </c>
      <c r="I80">
        <f>Bawana_NG!P80</f>
        <v>99.609180468139371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971.51605956330047</v>
      </c>
      <c r="P80" s="36">
        <v>117.59</v>
      </c>
      <c r="Q80" s="36">
        <v>38.11</v>
      </c>
      <c r="R80" s="38">
        <v>0</v>
      </c>
      <c r="S80" s="38">
        <v>0</v>
      </c>
      <c r="T80" s="37">
        <f>SUMPRODUCT(LTA!J80:AN80,LTA!J$101:AN$101,LTA!J$103:AN$103)</f>
        <v>27.330000000000002</v>
      </c>
      <c r="U80" s="37">
        <f>SUMPRODUCT(LTA!J80:AN80,LTA!J$102:AN$102,LTA!J$103:AN$103)</f>
        <v>52.769999999999996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271.43</v>
      </c>
      <c r="Z80" s="34">
        <f>IEX!N80</f>
        <v>0</v>
      </c>
      <c r="AA80" s="75">
        <f>STOA!H80</f>
        <v>396.97</v>
      </c>
      <c r="AB80" s="75">
        <f>-STOA!N80</f>
        <v>-263.48</v>
      </c>
      <c r="AC80">
        <f t="shared" si="3"/>
        <v>22.463206394798146</v>
      </c>
      <c r="AD80">
        <f t="shared" si="4"/>
        <v>1748.9604151069884</v>
      </c>
      <c r="AE80">
        <f>'IDT-1'!B80</f>
        <v>0</v>
      </c>
      <c r="AF80" s="24"/>
      <c r="AG80">
        <f t="shared" si="5"/>
        <v>1748.9604151069884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-186</v>
      </c>
      <c r="AM80" s="34">
        <f>RTM_PXI!H80</f>
        <v>0</v>
      </c>
      <c r="AN80" s="34">
        <f>RTM_PXI!N80</f>
        <v>0</v>
      </c>
      <c r="AO80" s="148">
        <f>GDAM_IEX!H80</f>
        <v>30.47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15.304181470347089</v>
      </c>
      <c r="F81">
        <f>GT_Spot!P81</f>
        <v>0</v>
      </c>
      <c r="G81">
        <f>PPCL_NG!P81</f>
        <v>190</v>
      </c>
      <c r="H81">
        <f>PPCL_Spot!P81</f>
        <v>0</v>
      </c>
      <c r="I81">
        <f>Bawana_NG!P81</f>
        <v>99.609180468139371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954.74712570775932</v>
      </c>
      <c r="P81" s="36">
        <v>117.59</v>
      </c>
      <c r="Q81" s="36">
        <v>38.11</v>
      </c>
      <c r="R81" s="38">
        <v>0</v>
      </c>
      <c r="S81" s="38">
        <v>0</v>
      </c>
      <c r="T81" s="37">
        <f>SUMPRODUCT(LTA!J81:AN81,LTA!J$101:AN$101,LTA!J$103:AN$103)</f>
        <v>24</v>
      </c>
      <c r="U81" s="37">
        <f>SUMPRODUCT(LTA!J81:AN81,LTA!J$102:AN$102,LTA!J$103:AN$103)</f>
        <v>52.95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254.66</v>
      </c>
      <c r="Z81" s="34">
        <f>IEX!N81</f>
        <v>0</v>
      </c>
      <c r="AA81" s="75">
        <f>STOA!H81</f>
        <v>360.41999999999996</v>
      </c>
      <c r="AB81" s="75">
        <f>-STOA!N81</f>
        <v>-263.48</v>
      </c>
      <c r="AC81">
        <f t="shared" si="3"/>
        <v>21.804387356865817</v>
      </c>
      <c r="AD81">
        <f t="shared" si="4"/>
        <v>1747.5103002893798</v>
      </c>
      <c r="AE81">
        <f>'IDT-1'!B81</f>
        <v>0</v>
      </c>
      <c r="AF81" s="24"/>
      <c r="AG81">
        <f t="shared" si="5"/>
        <v>1747.5103002893798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-148</v>
      </c>
      <c r="AM81" s="34">
        <f>RTM_PXI!H81</f>
        <v>0</v>
      </c>
      <c r="AN81" s="34">
        <f>RTM_PXI!N81</f>
        <v>0</v>
      </c>
      <c r="AO81" s="148">
        <f>GDAM_IEX!H81</f>
        <v>63.6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8.9697999999999993</v>
      </c>
      <c r="E82">
        <f>GT_NG!P82</f>
        <v>15.304181470347089</v>
      </c>
      <c r="F82">
        <f>GT_Spot!P82</f>
        <v>0</v>
      </c>
      <c r="G82">
        <f>PPCL_NG!P82</f>
        <v>190</v>
      </c>
      <c r="H82">
        <f>PPCL_Spot!P82</f>
        <v>0</v>
      </c>
      <c r="I82">
        <f>Bawana_NG!P82</f>
        <v>99.609180468139371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954.62709128359882</v>
      </c>
      <c r="P82" s="36">
        <v>117.59</v>
      </c>
      <c r="Q82" s="36">
        <v>38.11</v>
      </c>
      <c r="R82" s="38">
        <v>0</v>
      </c>
      <c r="S82" s="38">
        <v>0</v>
      </c>
      <c r="T82" s="37">
        <f>SUMPRODUCT(LTA!J82:AN82,LTA!J$101:AN$101,LTA!J$103:AN$103)</f>
        <v>24.34</v>
      </c>
      <c r="U82" s="37">
        <f>SUMPRODUCT(LTA!J82:AN82,LTA!J$102:AN$102,LTA!J$103:AN$103)</f>
        <v>52.91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276.32</v>
      </c>
      <c r="Z82" s="34">
        <f>IEX!N82</f>
        <v>0</v>
      </c>
      <c r="AA82" s="75">
        <f>STOA!H82</f>
        <v>362.34000000000003</v>
      </c>
      <c r="AB82" s="75">
        <f>-STOA!N82</f>
        <v>-263.48</v>
      </c>
      <c r="AC82">
        <f t="shared" si="3"/>
        <v>22.12623326220065</v>
      </c>
      <c r="AD82">
        <f t="shared" si="4"/>
        <v>1745.3340199598842</v>
      </c>
      <c r="AE82">
        <f>'IDT-1'!B82</f>
        <v>0</v>
      </c>
      <c r="AF82" s="24"/>
      <c r="AG82">
        <f t="shared" si="5"/>
        <v>1745.3340199598842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-168</v>
      </c>
      <c r="AM82" s="34">
        <f>RTM_PXI!H82</f>
        <v>0</v>
      </c>
      <c r="AN82" s="34">
        <f>RTM_PXI!N82</f>
        <v>0</v>
      </c>
      <c r="AO82" s="148">
        <f>GDAM_IEX!H82</f>
        <v>58.82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8.9697999999999993</v>
      </c>
      <c r="E83">
        <f>GT_NG!P83</f>
        <v>15.304181470347089</v>
      </c>
      <c r="F83">
        <f>GT_Spot!P83</f>
        <v>0</v>
      </c>
      <c r="G83">
        <f>PPCL_NG!P83</f>
        <v>190</v>
      </c>
      <c r="H83">
        <f>PPCL_Spot!P83</f>
        <v>0</v>
      </c>
      <c r="I83">
        <f>Bawana_NG!P83</f>
        <v>99.609180468139371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948.23870911143706</v>
      </c>
      <c r="P83" s="36">
        <v>117.59</v>
      </c>
      <c r="Q83" s="36">
        <v>38.11</v>
      </c>
      <c r="R83" s="38">
        <v>0</v>
      </c>
      <c r="S83" s="38">
        <v>0</v>
      </c>
      <c r="T83" s="37">
        <f>SUMPRODUCT(LTA!J83:AN83,LTA!J$101:AN$101,LTA!J$103:AN$103)</f>
        <v>23.34</v>
      </c>
      <c r="U83" s="37">
        <f>SUMPRODUCT(LTA!J83:AN83,LTA!J$102:AN$102,LTA!J$103:AN$103)</f>
        <v>52.84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268.73</v>
      </c>
      <c r="Z83" s="34">
        <f>IEX!N83</f>
        <v>0</v>
      </c>
      <c r="AA83" s="75">
        <f>STOA!H83</f>
        <v>265.18</v>
      </c>
      <c r="AB83" s="75">
        <f>-STOA!N83</f>
        <v>-263.48</v>
      </c>
      <c r="AC83">
        <f t="shared" si="3"/>
        <v>21.76089022428204</v>
      </c>
      <c r="AD83">
        <f t="shared" si="4"/>
        <v>1748.4009808256412</v>
      </c>
      <c r="AE83">
        <f>'IDT-1'!B83</f>
        <v>0</v>
      </c>
      <c r="AF83" s="24"/>
      <c r="AG83">
        <f t="shared" si="5"/>
        <v>1748.4009808256412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-145</v>
      </c>
      <c r="AM83" s="34">
        <f>RTM_PXI!H83</f>
        <v>0</v>
      </c>
      <c r="AN83" s="34">
        <f>RTM_PXI!N83</f>
        <v>0</v>
      </c>
      <c r="AO83" s="148">
        <f>GDAM_IEX!H83</f>
        <v>150.72999999999999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8.9697999999999993</v>
      </c>
      <c r="E84">
        <f>GT_NG!P84</f>
        <v>15.304181470347089</v>
      </c>
      <c r="F84">
        <f>GT_Spot!P84</f>
        <v>0</v>
      </c>
      <c r="G84">
        <f>PPCL_NG!P84</f>
        <v>190</v>
      </c>
      <c r="H84">
        <f>PPCL_Spot!P84</f>
        <v>0</v>
      </c>
      <c r="I84">
        <f>Bawana_NG!P84</f>
        <v>99.610891444424567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938.15617951143713</v>
      </c>
      <c r="P84" s="36">
        <v>117.59</v>
      </c>
      <c r="Q84" s="36">
        <v>38.11</v>
      </c>
      <c r="R84" s="38">
        <v>0</v>
      </c>
      <c r="S84" s="38">
        <v>0</v>
      </c>
      <c r="T84" s="37">
        <f>SUMPRODUCT(LTA!J84:AN84,LTA!J$101:AN$101,LTA!J$103:AN$103)</f>
        <v>22.990000000000002</v>
      </c>
      <c r="U84" s="37">
        <f>SUMPRODUCT(LTA!J84:AN84,LTA!J$102:AN$102,LTA!J$103:AN$103)</f>
        <v>52.78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247.24</v>
      </c>
      <c r="Z84" s="34">
        <f>IEX!N84</f>
        <v>0</v>
      </c>
      <c r="AA84" s="75">
        <f>STOA!H84</f>
        <v>265.18</v>
      </c>
      <c r="AB84" s="75">
        <f>-STOA!N84</f>
        <v>-263.48</v>
      </c>
      <c r="AC84">
        <f t="shared" si="3"/>
        <v>21.175943773821054</v>
      </c>
      <c r="AD84">
        <f t="shared" si="4"/>
        <v>1737.5951086523876</v>
      </c>
      <c r="AE84">
        <f>'IDT-1'!B84</f>
        <v>0</v>
      </c>
      <c r="AF84" s="24"/>
      <c r="AG84">
        <f t="shared" si="5"/>
        <v>1737.5951086523876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-116</v>
      </c>
      <c r="AM84" s="34">
        <f>RTM_PXI!H84</f>
        <v>0</v>
      </c>
      <c r="AN84" s="34">
        <f>RTM_PXI!N84</f>
        <v>0</v>
      </c>
      <c r="AO84" s="148">
        <f>GDAM_IEX!H84</f>
        <v>142.32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8.9697999999999993</v>
      </c>
      <c r="E85">
        <f>GT_NG!P85</f>
        <v>15.304181470347089</v>
      </c>
      <c r="F85">
        <f>GT_Spot!P85</f>
        <v>0</v>
      </c>
      <c r="G85">
        <f>PPCL_NG!P85</f>
        <v>190</v>
      </c>
      <c r="H85">
        <f>PPCL_Spot!P85</f>
        <v>0</v>
      </c>
      <c r="I85">
        <f>Bawana_NG!P85</f>
        <v>81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937.85857523112099</v>
      </c>
      <c r="P85" s="36">
        <v>117.59</v>
      </c>
      <c r="Q85" s="36">
        <v>38.11</v>
      </c>
      <c r="R85" s="38">
        <v>0</v>
      </c>
      <c r="S85" s="38">
        <v>0</v>
      </c>
      <c r="T85" s="37">
        <f>SUMPRODUCT(LTA!J85:AN85,LTA!J$101:AN$101,LTA!J$103:AN$103)</f>
        <v>23.009999999999998</v>
      </c>
      <c r="U85" s="37">
        <f>SUMPRODUCT(LTA!J85:AN85,LTA!J$102:AN$102,LTA!J$103:AN$103)</f>
        <v>52.75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624.82000000000005</v>
      </c>
      <c r="Z85" s="34">
        <f>IEX!N85</f>
        <v>0</v>
      </c>
      <c r="AA85" s="75">
        <f>STOA!H85</f>
        <v>144.93</v>
      </c>
      <c r="AB85" s="75">
        <f>-STOA!N85</f>
        <v>-263.48</v>
      </c>
      <c r="AC85">
        <f t="shared" si="3"/>
        <v>23.265815756243924</v>
      </c>
      <c r="AD85">
        <f>SUM(B85:AB85,AI85:AT85)-AC85</f>
        <v>1725.2067409452238</v>
      </c>
      <c r="AE85">
        <f>'IDT-1'!B85</f>
        <v>0</v>
      </c>
      <c r="AF85" s="24"/>
      <c r="AG85">
        <f t="shared" si="5"/>
        <v>1725.2067409452238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-245</v>
      </c>
      <c r="AM85" s="34">
        <f>RTM_PXI!H85</f>
        <v>0</v>
      </c>
      <c r="AN85" s="34">
        <f>RTM_PXI!N85</f>
        <v>0</v>
      </c>
      <c r="AO85" s="148">
        <f>GDAM_IEX!H85</f>
        <v>22.61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8.9697999999999993</v>
      </c>
      <c r="E86">
        <f>GT_NG!P86</f>
        <v>15.304181470347089</v>
      </c>
      <c r="F86">
        <f>GT_Spot!P86</f>
        <v>0</v>
      </c>
      <c r="G86">
        <f>PPCL_NG!P86</f>
        <v>190</v>
      </c>
      <c r="H86">
        <f>PPCL_Spot!P86</f>
        <v>0</v>
      </c>
      <c r="I86">
        <f>Bawana_NG!P86</f>
        <v>81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937.85857523112099</v>
      </c>
      <c r="P86" s="36">
        <v>117.59</v>
      </c>
      <c r="Q86" s="36">
        <v>38.11</v>
      </c>
      <c r="R86" s="38">
        <v>0</v>
      </c>
      <c r="S86" s="38">
        <v>0</v>
      </c>
      <c r="T86" s="37">
        <f>SUMPRODUCT(LTA!J86:AN86,LTA!J$101:AN$101,LTA!J$103:AN$103)</f>
        <v>23</v>
      </c>
      <c r="U86" s="37">
        <f>SUMPRODUCT(LTA!J86:AN86,LTA!J$102:AN$102,LTA!J$103:AN$103)</f>
        <v>52.61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381.72</v>
      </c>
      <c r="Z86" s="34">
        <f>IEX!N86</f>
        <v>0</v>
      </c>
      <c r="AA86" s="75">
        <f>STOA!H86</f>
        <v>144.93</v>
      </c>
      <c r="AB86" s="75">
        <f>-STOA!N86</f>
        <v>-263.48</v>
      </c>
      <c r="AC86">
        <f t="shared" si="3"/>
        <v>20.255952627563001</v>
      </c>
      <c r="AD86">
        <f t="shared" si="4"/>
        <v>1715.3566040739049</v>
      </c>
      <c r="AE86">
        <f>'IDT-1'!B86</f>
        <v>0</v>
      </c>
      <c r="AF86" s="24"/>
      <c r="AG86">
        <f t="shared" si="5"/>
        <v>1715.3566040739049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-73</v>
      </c>
      <c r="AM86" s="34">
        <f>RTM_PXI!H86</f>
        <v>0</v>
      </c>
      <c r="AN86" s="34">
        <f>RTM_PXI!N86</f>
        <v>0</v>
      </c>
      <c r="AO86" s="148">
        <f>GDAM_IEX!H86</f>
        <v>81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7.7181999999999995</v>
      </c>
      <c r="E87">
        <f>GT_NG!P87</f>
        <v>15.304181470347089</v>
      </c>
      <c r="F87">
        <f>GT_Spot!P87</f>
        <v>0</v>
      </c>
      <c r="G87">
        <f>PPCL_NG!P87</f>
        <v>190</v>
      </c>
      <c r="H87">
        <f>PPCL_Spot!P87</f>
        <v>0</v>
      </c>
      <c r="I87">
        <f>Bawana_NG!P87</f>
        <v>81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939.61761138361669</v>
      </c>
      <c r="P87" s="36">
        <v>117.59</v>
      </c>
      <c r="Q87" s="36">
        <v>38.11</v>
      </c>
      <c r="R87" s="38">
        <v>0</v>
      </c>
      <c r="S87" s="38">
        <v>0</v>
      </c>
      <c r="T87" s="37">
        <f>SUMPRODUCT(LTA!J87:AN87,LTA!J$101:AN$101,LTA!J$103:AN$103)</f>
        <v>27.330000000000002</v>
      </c>
      <c r="U87" s="37">
        <f>SUMPRODUCT(LTA!J87:AN87,LTA!J$102:AN$102,LTA!J$103:AN$103)</f>
        <v>54.11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226.55</v>
      </c>
      <c r="Z87" s="34">
        <f>IEX!N87</f>
        <v>0</v>
      </c>
      <c r="AA87" s="75">
        <f>STOA!H87</f>
        <v>144.88</v>
      </c>
      <c r="AB87" s="75">
        <f>-STOA!N87</f>
        <v>-263.48</v>
      </c>
      <c r="AC87">
        <f t="shared" si="3"/>
        <v>18.381316577327063</v>
      </c>
      <c r="AD87">
        <f t="shared" si="4"/>
        <v>1640.6786762766362</v>
      </c>
      <c r="AE87">
        <f>'IDT-1'!B87</f>
        <v>30.238</v>
      </c>
      <c r="AF87" s="24"/>
      <c r="AG87">
        <f t="shared" si="5"/>
        <v>1670.9166762766363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80.33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7.7181999999999995</v>
      </c>
      <c r="E88">
        <f>GT_NG!P88</f>
        <v>15.304181470347089</v>
      </c>
      <c r="F88">
        <f>GT_Spot!P88</f>
        <v>0</v>
      </c>
      <c r="G88">
        <f>PPCL_NG!P88</f>
        <v>190</v>
      </c>
      <c r="H88">
        <f>PPCL_Spot!P88</f>
        <v>0</v>
      </c>
      <c r="I88">
        <f>Bawana_NG!P88</f>
        <v>82.323891278657527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939.82350761495604</v>
      </c>
      <c r="P88" s="36">
        <v>117.59</v>
      </c>
      <c r="Q88" s="36">
        <v>38.11</v>
      </c>
      <c r="R88" s="38">
        <v>0</v>
      </c>
      <c r="S88" s="38">
        <v>0</v>
      </c>
      <c r="T88" s="37">
        <f>SUMPRODUCT(LTA!J88:AN88,LTA!J$101:AN$101,LTA!J$103:AN$103)</f>
        <v>27.99</v>
      </c>
      <c r="U88" s="37">
        <f>SUMPRODUCT(LTA!J88:AN88,LTA!J$102:AN$102,LTA!J$103:AN$103)</f>
        <v>53.97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176.63</v>
      </c>
      <c r="Z88" s="34">
        <f>IEX!N88</f>
        <v>0</v>
      </c>
      <c r="AA88" s="75">
        <f>STOA!H88</f>
        <v>144.88</v>
      </c>
      <c r="AB88" s="75">
        <f>-STOA!N88</f>
        <v>-263.48</v>
      </c>
      <c r="AC88">
        <f t="shared" si="3"/>
        <v>18.180386792411038</v>
      </c>
      <c r="AD88">
        <f t="shared" si="4"/>
        <v>1616.9593935715493</v>
      </c>
      <c r="AE88">
        <f>'IDT-1'!B88</f>
        <v>34.747999999999998</v>
      </c>
      <c r="AF88" s="24"/>
      <c r="AG88">
        <f t="shared" si="5"/>
        <v>1651.7073935715493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104.28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7.7181999999999995</v>
      </c>
      <c r="E89">
        <f>GT_NG!P89</f>
        <v>15.304181470347089</v>
      </c>
      <c r="F89">
        <f>GT_Spot!P89</f>
        <v>0</v>
      </c>
      <c r="G89">
        <f>PPCL_NG!P89</f>
        <v>190</v>
      </c>
      <c r="H89">
        <f>PPCL_Spot!P89</f>
        <v>0</v>
      </c>
      <c r="I89">
        <f>Bawana_NG!P89</f>
        <v>82.323891278657527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930.56236247495599</v>
      </c>
      <c r="P89" s="36">
        <v>117.59</v>
      </c>
      <c r="Q89" s="36">
        <v>38.119999999999997</v>
      </c>
      <c r="R89" s="38">
        <v>0</v>
      </c>
      <c r="S89" s="38">
        <v>0</v>
      </c>
      <c r="T89" s="37">
        <f>SUMPRODUCT(LTA!J89:AN89,LTA!J$101:AN$101,LTA!J$103:AN$103)</f>
        <v>23.330000000000002</v>
      </c>
      <c r="U89" s="37">
        <f>SUMPRODUCT(LTA!J89:AN89,LTA!J$102:AN$102,LTA!J$103:AN$103)</f>
        <v>53.92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42.81</v>
      </c>
      <c r="Z89" s="34">
        <f>IEX!N89</f>
        <v>0</v>
      </c>
      <c r="AA89" s="75">
        <f>STOA!H89</f>
        <v>144.88</v>
      </c>
      <c r="AB89" s="75">
        <f>-STOA!N89</f>
        <v>-263.48</v>
      </c>
      <c r="AC89">
        <f t="shared" si="3"/>
        <v>17.974157173235035</v>
      </c>
      <c r="AD89">
        <f t="shared" si="4"/>
        <v>1592.6144780507252</v>
      </c>
      <c r="AE89">
        <f>'IDT-1'!B89</f>
        <v>23.515000000000001</v>
      </c>
      <c r="AF89" s="24"/>
      <c r="AG89">
        <f t="shared" si="5"/>
        <v>1616.1294780507253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227.51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7.7181999999999995</v>
      </c>
      <c r="E90">
        <f>GT_NG!P90</f>
        <v>15.304181470347089</v>
      </c>
      <c r="F90">
        <f>GT_Spot!P90</f>
        <v>0</v>
      </c>
      <c r="G90">
        <f>PPCL_NG!P90</f>
        <v>190</v>
      </c>
      <c r="H90">
        <f>PPCL_Spot!P90</f>
        <v>0</v>
      </c>
      <c r="I90">
        <f>Bawana_NG!P90</f>
        <v>82.323891278657527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930.56236247495599</v>
      </c>
      <c r="P90" s="36">
        <v>117.59</v>
      </c>
      <c r="Q90" s="36">
        <v>38.11</v>
      </c>
      <c r="R90" s="38">
        <v>0</v>
      </c>
      <c r="S90" s="38">
        <v>0</v>
      </c>
      <c r="T90" s="37">
        <f>SUMPRODUCT(LTA!J90:AN90,LTA!J$101:AN$101,LTA!J$103:AN$103)</f>
        <v>23.330000000000002</v>
      </c>
      <c r="U90" s="37">
        <f>SUMPRODUCT(LTA!J90:AN90,LTA!J$102:AN$102,LTA!J$103:AN$103)</f>
        <v>53.75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172.88</v>
      </c>
      <c r="Z90" s="34">
        <f>IEX!N90</f>
        <v>0</v>
      </c>
      <c r="AA90" s="75">
        <f>STOA!H90</f>
        <v>144.88</v>
      </c>
      <c r="AB90" s="75">
        <f>-STOA!N90</f>
        <v>-263.48</v>
      </c>
      <c r="AC90">
        <f t="shared" si="3"/>
        <v>17.38271317323504</v>
      </c>
      <c r="AD90">
        <f t="shared" si="4"/>
        <v>1522.7959220507255</v>
      </c>
      <c r="AE90">
        <f>'IDT-1'!B90</f>
        <v>59.542000000000002</v>
      </c>
      <c r="AF90" s="24"/>
      <c r="AG90">
        <f t="shared" si="5"/>
        <v>1582.3379220507254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27.21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7.7181999999999995</v>
      </c>
      <c r="E91">
        <f>GT_NG!P91</f>
        <v>15.304181470347089</v>
      </c>
      <c r="F91">
        <f>GT_Spot!P91</f>
        <v>0</v>
      </c>
      <c r="G91">
        <f>PPCL_NG!P91</f>
        <v>190</v>
      </c>
      <c r="H91">
        <f>PPCL_Spot!P91</f>
        <v>0</v>
      </c>
      <c r="I91">
        <f>Bawana_NG!P91</f>
        <v>82.323891278657527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922.4156414439941</v>
      </c>
      <c r="P91" s="36">
        <v>117.59</v>
      </c>
      <c r="Q91" s="36">
        <v>38.11</v>
      </c>
      <c r="R91" s="38">
        <v>0</v>
      </c>
      <c r="S91" s="38">
        <v>0</v>
      </c>
      <c r="T91" s="37">
        <f>SUMPRODUCT(LTA!J91:AN91,LTA!J$101:AN$101,LTA!J$103:AN$103)</f>
        <v>20.990000000000002</v>
      </c>
      <c r="U91" s="37">
        <f>SUMPRODUCT(LTA!J91:AN91,LTA!J$102:AN$102,LTA!J$103:AN$103)</f>
        <v>51.39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190.47</v>
      </c>
      <c r="Z91" s="34">
        <f>IEX!N91</f>
        <v>0</v>
      </c>
      <c r="AA91" s="75">
        <f>STOA!H91</f>
        <v>144.83000000000001</v>
      </c>
      <c r="AB91" s="75">
        <f>-STOA!N91</f>
        <v>-258.17</v>
      </c>
      <c r="AC91">
        <f t="shared" si="3"/>
        <v>17.309542865828686</v>
      </c>
      <c r="AD91">
        <f t="shared" si="4"/>
        <v>1486.6623713271697</v>
      </c>
      <c r="AE91">
        <f>'IDT-1'!B91</f>
        <v>25</v>
      </c>
      <c r="AF91" s="24"/>
      <c r="AG91">
        <f t="shared" si="5"/>
        <v>1511.6623713271697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-19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15.304181470347089</v>
      </c>
      <c r="F92">
        <f>GT_Spot!P92</f>
        <v>0</v>
      </c>
      <c r="G92">
        <f>PPCL_NG!P92</f>
        <v>190</v>
      </c>
      <c r="H92">
        <f>PPCL_Spot!P92</f>
        <v>0</v>
      </c>
      <c r="I92">
        <f>Bawana_NG!P92</f>
        <v>82.323891278657527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922.40911059283394</v>
      </c>
      <c r="P92" s="36">
        <v>117.59</v>
      </c>
      <c r="Q92" s="36">
        <v>38.11</v>
      </c>
      <c r="R92" s="38">
        <v>0</v>
      </c>
      <c r="S92" s="38">
        <v>0</v>
      </c>
      <c r="T92" s="37">
        <f>SUMPRODUCT(LTA!J92:AN92,LTA!J$101:AN$101,LTA!J$103:AN$103)</f>
        <v>20.990000000000002</v>
      </c>
      <c r="U92" s="37">
        <f>SUMPRODUCT(LTA!J92:AN92,LTA!J$102:AN$102,LTA!J$103:AN$103)</f>
        <v>51.03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26.84</v>
      </c>
      <c r="Z92" s="34">
        <f>IEX!N92</f>
        <v>0</v>
      </c>
      <c r="AA92" s="75">
        <f>STOA!H92</f>
        <v>144.83000000000001</v>
      </c>
      <c r="AB92" s="75">
        <f>-STOA!N92</f>
        <v>-258.17</v>
      </c>
      <c r="AC92">
        <f t="shared" si="3"/>
        <v>16.12504261482739</v>
      </c>
      <c r="AD92">
        <f t="shared" si="4"/>
        <v>1318.7163407270107</v>
      </c>
      <c r="AE92">
        <f>'IDT-1'!B92</f>
        <v>138.39600000000002</v>
      </c>
      <c r="AF92" s="24"/>
      <c r="AG92">
        <f t="shared" si="5"/>
        <v>1457.1123407270106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-33</v>
      </c>
      <c r="AM92" s="34">
        <f>RTM_PXI!H92</f>
        <v>0</v>
      </c>
      <c r="AN92" s="34">
        <f>RTM_PXI!N92</f>
        <v>0</v>
      </c>
      <c r="AO92" s="148">
        <f>GDAM_IEX!H92</f>
        <v>6.78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15.304181470347089</v>
      </c>
      <c r="F93">
        <f>GT_Spot!P93</f>
        <v>0</v>
      </c>
      <c r="G93">
        <f>PPCL_NG!P93</f>
        <v>190</v>
      </c>
      <c r="H93">
        <f>PPCL_Spot!P93</f>
        <v>0</v>
      </c>
      <c r="I93">
        <f>Bawana_NG!P93</f>
        <v>84.050000000000011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913.24816729735267</v>
      </c>
      <c r="P93" s="36">
        <v>117.59</v>
      </c>
      <c r="Q93" s="36">
        <v>38.119999999999997</v>
      </c>
      <c r="R93" s="38">
        <v>0</v>
      </c>
      <c r="S93" s="38">
        <v>0</v>
      </c>
      <c r="T93" s="37">
        <f>SUMPRODUCT(LTA!J93:AN93,LTA!J$101:AN$101,LTA!J$103:AN$103)</f>
        <v>20.990000000000002</v>
      </c>
      <c r="U93" s="37">
        <f>SUMPRODUCT(LTA!J93:AN93,LTA!J$102:AN$102,LTA!J$103:AN$103)</f>
        <v>50.71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144.83000000000001</v>
      </c>
      <c r="AB93" s="75">
        <f>-STOA!N93</f>
        <v>-258.17</v>
      </c>
      <c r="AC93">
        <f t="shared" si="3"/>
        <v>15.819933793029072</v>
      </c>
      <c r="AD93">
        <f t="shared" si="4"/>
        <v>1272.6566149746704</v>
      </c>
      <c r="AE93">
        <f>'IDT-1'!B93</f>
        <v>123</v>
      </c>
      <c r="AF93" s="24"/>
      <c r="AG93">
        <f t="shared" si="5"/>
        <v>1395.6566149746704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-38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15.304181470347089</v>
      </c>
      <c r="F94">
        <f>GT_Spot!P94</f>
        <v>0</v>
      </c>
      <c r="G94">
        <f>PPCL_NG!P94</f>
        <v>190</v>
      </c>
      <c r="H94">
        <f>PPCL_Spot!P94</f>
        <v>0</v>
      </c>
      <c r="I94">
        <f>Bawana_NG!P94</f>
        <v>84.050000000000011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913.24810118950234</v>
      </c>
      <c r="P94" s="36">
        <v>117.59</v>
      </c>
      <c r="Q94" s="36">
        <v>38.119999999999997</v>
      </c>
      <c r="R94" s="38">
        <v>0</v>
      </c>
      <c r="S94" s="38">
        <v>0</v>
      </c>
      <c r="T94" s="37">
        <f>SUMPRODUCT(LTA!J94:AN94,LTA!J$101:AN$101,LTA!J$103:AN$103)</f>
        <v>20.990000000000002</v>
      </c>
      <c r="U94" s="37">
        <f>SUMPRODUCT(LTA!J94:AN94,LTA!J$102:AN$102,LTA!J$103:AN$103)</f>
        <v>50.45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144.83000000000001</v>
      </c>
      <c r="AB94" s="75">
        <f>-STOA!N94</f>
        <v>-258.17</v>
      </c>
      <c r="AC94">
        <f t="shared" si="3"/>
        <v>15.775393449098683</v>
      </c>
      <c r="AD94">
        <f t="shared" si="4"/>
        <v>1277.4410892107505</v>
      </c>
      <c r="AE94">
        <f>'IDT-1'!B94</f>
        <v>55</v>
      </c>
      <c r="AF94" s="24"/>
      <c r="AG94">
        <f t="shared" si="5"/>
        <v>1332.4410892107505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-33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15.304181470347089</v>
      </c>
      <c r="F95">
        <f>GT_Spot!P95</f>
        <v>0</v>
      </c>
      <c r="G95">
        <f>PPCL_NG!P95</f>
        <v>190</v>
      </c>
      <c r="H95">
        <f>PPCL_Spot!P95</f>
        <v>0</v>
      </c>
      <c r="I95">
        <f>Bawana_NG!P95</f>
        <v>84.050000000000011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869.78160492103325</v>
      </c>
      <c r="P95" s="36">
        <v>117.58999999999999</v>
      </c>
      <c r="Q95" s="36">
        <v>38.119999999999997</v>
      </c>
      <c r="R95" s="38">
        <v>0</v>
      </c>
      <c r="S95" s="38">
        <v>0</v>
      </c>
      <c r="T95" s="37">
        <f>SUMPRODUCT(LTA!J95:AN95,LTA!J$101:AN$101,LTA!J$103:AN$103)</f>
        <v>20.990000000000002</v>
      </c>
      <c r="U95" s="37">
        <f>SUMPRODUCT(LTA!J95:AN95,LTA!J$102:AN$102,LTA!J$103:AN$103)</f>
        <v>50.2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144.78000000000003</v>
      </c>
      <c r="AB95" s="75">
        <f>-STOA!N95</f>
        <v>-203.17</v>
      </c>
      <c r="AC95">
        <f t="shared" si="3"/>
        <v>14.933370047849754</v>
      </c>
      <c r="AD95">
        <f t="shared" si="4"/>
        <v>1290.5166163435304</v>
      </c>
      <c r="AE95">
        <f>'IDT-1'!B95</f>
        <v>0</v>
      </c>
      <c r="AF95" s="24"/>
      <c r="AG95">
        <f t="shared" si="5"/>
        <v>1290.5166163435304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-32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15.304181470347089</v>
      </c>
      <c r="F96">
        <f>GT_Spot!P96</f>
        <v>0</v>
      </c>
      <c r="G96">
        <f>PPCL_NG!P96</f>
        <v>190</v>
      </c>
      <c r="H96">
        <f>PPCL_Spot!P96</f>
        <v>0</v>
      </c>
      <c r="I96">
        <f>Bawana_NG!P96</f>
        <v>84.050000000000011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792.62218401450127</v>
      </c>
      <c r="P96" s="36">
        <v>117.58999999999999</v>
      </c>
      <c r="Q96" s="36">
        <v>38.11</v>
      </c>
      <c r="R96" s="38">
        <v>0</v>
      </c>
      <c r="S96" s="38">
        <v>0</v>
      </c>
      <c r="T96" s="37">
        <f>SUMPRODUCT(LTA!J96:AN96,LTA!J$101:AN$101,LTA!J$103:AN$103)</f>
        <v>20.990000000000002</v>
      </c>
      <c r="U96" s="37">
        <f>SUMPRODUCT(LTA!J96:AN96,LTA!J$102:AN$102,LTA!J$103:AN$103)</f>
        <v>50.2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144.78000000000003</v>
      </c>
      <c r="AB96" s="75">
        <f>-STOA!N96</f>
        <v>-203.17</v>
      </c>
      <c r="AC96">
        <f t="shared" si="3"/>
        <v>14.25973343906022</v>
      </c>
      <c r="AD96">
        <f>SUM(B96:AB96,AI96:AT96)-AC96</f>
        <v>1217.020832045788</v>
      </c>
      <c r="AE96">
        <f>'IDT-1'!B96</f>
        <v>0</v>
      </c>
      <c r="AF96" s="24"/>
      <c r="AG96">
        <f t="shared" si="5"/>
        <v>1217.020832045788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-29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15.304181470347089</v>
      </c>
      <c r="F97">
        <f>GT_Spot!P97</f>
        <v>0</v>
      </c>
      <c r="G97">
        <f>PPCL_NG!P97</f>
        <v>190</v>
      </c>
      <c r="H97">
        <f>PPCL_Spot!P97</f>
        <v>0</v>
      </c>
      <c r="I97">
        <f>Bawana_NG!P97</f>
        <v>84.050000000000011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734.90576583678751</v>
      </c>
      <c r="P97" s="36">
        <v>117.58999999999999</v>
      </c>
      <c r="Q97" s="36">
        <v>38.11</v>
      </c>
      <c r="R97" s="38">
        <v>0</v>
      </c>
      <c r="S97" s="38">
        <v>0</v>
      </c>
      <c r="T97" s="37">
        <f>SUMPRODUCT(LTA!J97:AN97,LTA!J$101:AN$101,LTA!J$103:AN$103)</f>
        <v>20.990000000000002</v>
      </c>
      <c r="U97" s="37">
        <f>SUMPRODUCT(LTA!J97:AN97,LTA!J$102:AN$102,LTA!J$103:AN$103)</f>
        <v>50.2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144.78000000000003</v>
      </c>
      <c r="AB97" s="75">
        <f>-STOA!N97</f>
        <v>-203.17</v>
      </c>
      <c r="AC97">
        <f t="shared" si="3"/>
        <v>13.817271314991869</v>
      </c>
      <c r="AD97">
        <f t="shared" si="4"/>
        <v>1154.7468759921426</v>
      </c>
      <c r="AE97">
        <f>'IDT-1'!B97</f>
        <v>0</v>
      </c>
      <c r="AF97" s="24"/>
      <c r="AG97">
        <f t="shared" si="5"/>
        <v>1154.7468759921426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-34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15.304181470347089</v>
      </c>
      <c r="F98">
        <f>GT_Spot!P98</f>
        <v>0</v>
      </c>
      <c r="G98">
        <f>PPCL_NG!P98</f>
        <v>190</v>
      </c>
      <c r="H98">
        <f>PPCL_Spot!P98</f>
        <v>0</v>
      </c>
      <c r="I98">
        <f>Bawana_NG!P98</f>
        <v>84.050000000000011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696.4216612637166</v>
      </c>
      <c r="P98" s="36">
        <v>117.59</v>
      </c>
      <c r="Q98" s="36">
        <v>38.11</v>
      </c>
      <c r="R98" s="38">
        <v>0</v>
      </c>
      <c r="S98" s="38">
        <v>0</v>
      </c>
      <c r="T98" s="37">
        <f>SUMPRODUCT(LTA!J98:AN98,LTA!J$101:AN$101,LTA!J$103:AN$103)</f>
        <v>20.990000000000002</v>
      </c>
      <c r="U98" s="37">
        <f>SUMPRODUCT(LTA!J98:AN98,LTA!J$102:AN$102,LTA!J$103:AN$103)</f>
        <v>50.2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144.78000000000003</v>
      </c>
      <c r="AB98" s="75">
        <f>-STOA!N98</f>
        <v>-203.17</v>
      </c>
      <c r="AC98">
        <f t="shared" si="3"/>
        <v>13.671899148800744</v>
      </c>
      <c r="AD98">
        <f t="shared" si="4"/>
        <v>1095.4081435852627</v>
      </c>
      <c r="AE98">
        <f>'IDT-1'!B98</f>
        <v>0</v>
      </c>
      <c r="AF98" s="24"/>
      <c r="AG98">
        <f t="shared" si="5"/>
        <v>1095.4081435852627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0.23425780000000027</v>
      </c>
      <c r="E99">
        <f t="shared" si="6"/>
        <v>0.3583248712269011</v>
      </c>
      <c r="F99">
        <f t="shared" si="6"/>
        <v>0</v>
      </c>
      <c r="G99">
        <f t="shared" si="6"/>
        <v>4.5599964816117922</v>
      </c>
      <c r="H99">
        <f t="shared" si="6"/>
        <v>0</v>
      </c>
      <c r="I99">
        <f t="shared" si="6"/>
        <v>1.8697241195696443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20.932103330900066</v>
      </c>
      <c r="P99" s="36">
        <f t="shared" si="6"/>
        <v>2.484623530413713</v>
      </c>
      <c r="Q99" s="36">
        <f t="shared" si="6"/>
        <v>0.81586500000000017</v>
      </c>
      <c r="R99" s="38">
        <f t="shared" si="6"/>
        <v>0.43516109859129759</v>
      </c>
      <c r="S99" s="38">
        <f t="shared" si="6"/>
        <v>0</v>
      </c>
      <c r="T99" s="37">
        <f t="shared" si="6"/>
        <v>3.8213949999999999</v>
      </c>
      <c r="U99" s="37">
        <f t="shared" si="6"/>
        <v>0.9493899999999994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1.7264275000000002</v>
      </c>
      <c r="Z99" s="34">
        <f t="shared" si="6"/>
        <v>-0.52675000000000005</v>
      </c>
      <c r="AA99" s="75">
        <f t="shared" si="6"/>
        <v>4.9864850000000027</v>
      </c>
      <c r="AB99" s="75">
        <f t="shared" si="6"/>
        <v>-5.5791199999999916</v>
      </c>
      <c r="AC99">
        <f t="shared" si="6"/>
        <v>0.43130847192876853</v>
      </c>
      <c r="AD99">
        <f t="shared" si="6"/>
        <v>37.013137760384616</v>
      </c>
      <c r="AE99">
        <f t="shared" si="6"/>
        <v>0.14110974999999998</v>
      </c>
      <c r="AG99">
        <f t="shared" si="6"/>
        <v>37.154247510384621</v>
      </c>
      <c r="AI99">
        <f t="shared" si="6"/>
        <v>0</v>
      </c>
      <c r="AJ99">
        <f t="shared" si="6"/>
        <v>0</v>
      </c>
      <c r="AK99">
        <f t="shared" si="6"/>
        <v>0.42837250000000004</v>
      </c>
      <c r="AL99">
        <f t="shared" si="6"/>
        <v>-1.12025</v>
      </c>
      <c r="AM99">
        <f t="shared" si="6"/>
        <v>0</v>
      </c>
      <c r="AN99">
        <f t="shared" si="6"/>
        <v>0</v>
      </c>
      <c r="AO99">
        <f t="shared" si="6"/>
        <v>0.45661999999999997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0.61182000000000003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45324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5.24925</v>
      </c>
      <c r="E3">
        <f>GT_NG!Q3</f>
        <v>-9.0959999999999999E-2</v>
      </c>
      <c r="F3">
        <f>GT_Spot!Q3</f>
        <v>0</v>
      </c>
      <c r="G3">
        <f>PPCL_NG!Q3</f>
        <v>17.999333358023776</v>
      </c>
      <c r="H3">
        <f>PPCL_Spot!Q3</f>
        <v>0</v>
      </c>
      <c r="I3">
        <f>Bawana_NG!Q3</f>
        <v>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599.900587984499</v>
      </c>
      <c r="P3" s="36">
        <v>35.590000000000003</v>
      </c>
      <c r="Q3" s="36">
        <v>11.54</v>
      </c>
      <c r="R3" s="38">
        <v>0</v>
      </c>
      <c r="S3" s="38">
        <v>0</v>
      </c>
      <c r="T3" s="37">
        <f>SUMPRODUCT(LTA!J3:AN3,LTA!J$101:AN$101,LTA!J$104:AN$104)</f>
        <v>19.329999999999998</v>
      </c>
      <c r="U3" s="37">
        <f>SUMPRODUCT(LTA!J3:AN3,LTA!J$102:AN$102,LTA!J$104:AN$104)</f>
        <v>61.37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-82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8.5735427318951825</v>
      </c>
      <c r="AD3">
        <f>SUM(B3:AB3,AI3:AT3)-AC3</f>
        <v>492.91466861062764</v>
      </c>
      <c r="AE3">
        <f>'IDT-1'!C3</f>
        <v>0</v>
      </c>
      <c r="AF3" s="24"/>
      <c r="AG3">
        <f>SUM(AD3:AF3)</f>
        <v>492.91466861062764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-48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5.24925</v>
      </c>
      <c r="E4">
        <f>GT_NG!Q4</f>
        <v>-9.0959999999999999E-2</v>
      </c>
      <c r="F4">
        <f>GT_Spot!Q4</f>
        <v>0</v>
      </c>
      <c r="G4">
        <f>PPCL_NG!Q4</f>
        <v>17.999333358023776</v>
      </c>
      <c r="H4">
        <f>PPCL_Spot!Q4</f>
        <v>0</v>
      </c>
      <c r="I4">
        <f>Bawana_NG!Q4</f>
        <v>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599.73300727813603</v>
      </c>
      <c r="P4" s="36">
        <v>37</v>
      </c>
      <c r="Q4" s="36">
        <v>11.54</v>
      </c>
      <c r="R4" s="38">
        <v>0</v>
      </c>
      <c r="S4" s="38">
        <v>0</v>
      </c>
      <c r="T4" s="37">
        <f>SUMPRODUCT(LTA!J4:AN4,LTA!J$101:AN$101,LTA!J$104:AN$104)</f>
        <v>20.67</v>
      </c>
      <c r="U4" s="37">
        <f>SUMPRODUCT(LTA!J4:AN4,LTA!J$102:AN$102,LTA!J$104:AN$104)</f>
        <v>61.709999999999994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-107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8.8268123125337361</v>
      </c>
      <c r="AD4">
        <f t="shared" ref="AD4:AD67" si="1">SUM(B4:AB4,AI4:AT4)-AC4</f>
        <v>468.58381832362608</v>
      </c>
      <c r="AE4">
        <f>'IDT-1'!C4</f>
        <v>0</v>
      </c>
      <c r="AF4" s="24"/>
      <c r="AG4">
        <f t="shared" ref="AG4:AG67" si="2">SUM(AD4:AF4)</f>
        <v>468.58381832362608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5.24925</v>
      </c>
      <c r="E5">
        <f>GT_NG!Q5</f>
        <v>8.3822902432358575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599.45206228084226</v>
      </c>
      <c r="P5" s="36">
        <v>35.590000000000003</v>
      </c>
      <c r="Q5" s="36">
        <v>11.54</v>
      </c>
      <c r="R5" s="38">
        <v>0</v>
      </c>
      <c r="S5" s="38">
        <v>0</v>
      </c>
      <c r="T5" s="37">
        <f>SUMPRODUCT(LTA!J5:AN5,LTA!J$101:AN$101,LTA!J$104:AN$104)</f>
        <v>21.33</v>
      </c>
      <c r="U5" s="37">
        <f>SUMPRODUCT(LTA!J5:AN5,LTA!J$102:AN$102,LTA!J$104:AN$104)</f>
        <v>62.03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-127</v>
      </c>
      <c r="AA5" s="75">
        <f>STOA!I5</f>
        <v>0</v>
      </c>
      <c r="AB5" s="75">
        <f>-STOA!O5</f>
        <v>-128.4</v>
      </c>
      <c r="AC5">
        <f t="shared" si="0"/>
        <v>8.9087098303833763</v>
      </c>
      <c r="AD5">
        <f t="shared" si="1"/>
        <v>438.26489269369472</v>
      </c>
      <c r="AE5">
        <f>'IDT-1'!C5</f>
        <v>0</v>
      </c>
      <c r="AF5" s="24"/>
      <c r="AG5">
        <f t="shared" si="2"/>
        <v>438.26489269369472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5.24925</v>
      </c>
      <c r="E6">
        <f>GT_NG!Q6</f>
        <v>8.3822902432358575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599.45206228084226</v>
      </c>
      <c r="P6" s="36">
        <v>35.590000000000003</v>
      </c>
      <c r="Q6" s="36">
        <v>11.54</v>
      </c>
      <c r="R6" s="38">
        <v>0</v>
      </c>
      <c r="S6" s="38">
        <v>0</v>
      </c>
      <c r="T6" s="37">
        <f>SUMPRODUCT(LTA!J6:AN6,LTA!J$101:AN$101,LTA!J$104:AN$104)</f>
        <v>21.33</v>
      </c>
      <c r="U6" s="37">
        <f>SUMPRODUCT(LTA!J6:AN6,LTA!J$102:AN$102,LTA!J$104:AN$104)</f>
        <v>62.37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-147</v>
      </c>
      <c r="AA6" s="75">
        <f>STOA!I6</f>
        <v>0</v>
      </c>
      <c r="AB6" s="75">
        <f>-STOA!O6</f>
        <v>-128.4</v>
      </c>
      <c r="AC6">
        <f t="shared" si="0"/>
        <v>9.1064024580558254</v>
      </c>
      <c r="AD6">
        <f t="shared" si="1"/>
        <v>415.40720006602231</v>
      </c>
      <c r="AE6">
        <f>'IDT-1'!C6</f>
        <v>0</v>
      </c>
      <c r="AF6" s="24"/>
      <c r="AG6">
        <f t="shared" si="2"/>
        <v>415.40720006602231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5.24925</v>
      </c>
      <c r="E7">
        <f>GT_NG!Q7</f>
        <v>8.14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609.74069089398097</v>
      </c>
      <c r="P7" s="36">
        <v>35.590000000000003</v>
      </c>
      <c r="Q7" s="36">
        <v>11.54</v>
      </c>
      <c r="R7" s="38">
        <v>0</v>
      </c>
      <c r="S7" s="38">
        <v>0</v>
      </c>
      <c r="T7" s="37">
        <f>SUMPRODUCT(LTA!J7:AN7,LTA!J$101:AN$101,LTA!J$104:AN$104)</f>
        <v>21.67</v>
      </c>
      <c r="U7" s="37">
        <f>SUMPRODUCT(LTA!J7:AN7,LTA!J$102:AN$102,LTA!J$104:AN$104)</f>
        <v>62.709999999999994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-167</v>
      </c>
      <c r="AA7" s="75">
        <f>STOA!I7</f>
        <v>0</v>
      </c>
      <c r="AB7" s="75">
        <f>-STOA!O7</f>
        <v>-128.4</v>
      </c>
      <c r="AC7">
        <f t="shared" si="0"/>
        <v>9.4675807475594596</v>
      </c>
      <c r="AD7">
        <f t="shared" si="1"/>
        <v>393.77236014642148</v>
      </c>
      <c r="AE7">
        <f>'IDT-1'!C7</f>
        <v>0</v>
      </c>
      <c r="AF7" s="24"/>
      <c r="AG7">
        <f t="shared" si="2"/>
        <v>393.77236014642148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5.24925</v>
      </c>
      <c r="E8">
        <f>GT_NG!Q8</f>
        <v>8.14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608.8860309149444</v>
      </c>
      <c r="P8" s="36">
        <v>35.590000000000003</v>
      </c>
      <c r="Q8" s="36">
        <v>11.54</v>
      </c>
      <c r="R8" s="38">
        <v>0</v>
      </c>
      <c r="S8" s="38">
        <v>0</v>
      </c>
      <c r="T8" s="37">
        <f>SUMPRODUCT(LTA!J8:AN8,LTA!J$101:AN$101,LTA!J$104:AN$104)</f>
        <v>23.33</v>
      </c>
      <c r="U8" s="37">
        <f>SUMPRODUCT(LTA!J8:AN8,LTA!J$102:AN$102,LTA!J$104:AN$104)</f>
        <v>63.03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-177</v>
      </c>
      <c r="AA8" s="75">
        <f>STOA!I8</f>
        <v>0</v>
      </c>
      <c r="AB8" s="75">
        <f>-STOA!O8</f>
        <v>-128.4</v>
      </c>
      <c r="AC8">
        <f t="shared" si="0"/>
        <v>9.6041009696088864</v>
      </c>
      <c r="AD8">
        <f t="shared" si="1"/>
        <v>379.76117994533547</v>
      </c>
      <c r="AE8">
        <f>'IDT-1'!C8</f>
        <v>0</v>
      </c>
      <c r="AF8" s="24"/>
      <c r="AG8">
        <f t="shared" si="2"/>
        <v>379.76117994533547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5.24925</v>
      </c>
      <c r="E9">
        <f>GT_NG!Q9</f>
        <v>8.14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597.17258607553947</v>
      </c>
      <c r="P9" s="36">
        <v>35.590000000000003</v>
      </c>
      <c r="Q9" s="36">
        <v>11.54</v>
      </c>
      <c r="R9" s="38">
        <v>0</v>
      </c>
      <c r="S9" s="38">
        <v>0</v>
      </c>
      <c r="T9" s="37">
        <f>SUMPRODUCT(LTA!J9:AN9,LTA!J$101:AN$101,LTA!J$104:AN$104)</f>
        <v>23.33</v>
      </c>
      <c r="U9" s="37">
        <f>SUMPRODUCT(LTA!J9:AN9,LTA!J$102:AN$102,LTA!J$104:AN$104)</f>
        <v>63.03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-187</v>
      </c>
      <c r="AA9" s="75">
        <f>STOA!I9</f>
        <v>0</v>
      </c>
      <c r="AB9" s="75">
        <f>-STOA!O9</f>
        <v>-128.4</v>
      </c>
      <c r="AC9">
        <f t="shared" si="0"/>
        <v>9.5904196102067765</v>
      </c>
      <c r="AD9">
        <f t="shared" si="1"/>
        <v>358.06141646533268</v>
      </c>
      <c r="AE9">
        <f>'IDT-1'!C9</f>
        <v>0</v>
      </c>
      <c r="AF9" s="24"/>
      <c r="AG9">
        <f t="shared" si="2"/>
        <v>358.06141646533268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5.24925</v>
      </c>
      <c r="E10">
        <f>GT_NG!Q10</f>
        <v>8.14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596.90284127553946</v>
      </c>
      <c r="P10" s="36">
        <v>35.590000000000003</v>
      </c>
      <c r="Q10" s="36">
        <v>11.54</v>
      </c>
      <c r="R10" s="38">
        <v>0</v>
      </c>
      <c r="S10" s="38">
        <v>0</v>
      </c>
      <c r="T10" s="37">
        <f>SUMPRODUCT(LTA!J10:AN10,LTA!J$101:AN$101,LTA!J$104:AN$104)</f>
        <v>24</v>
      </c>
      <c r="U10" s="37">
        <f>SUMPRODUCT(LTA!J10:AN10,LTA!J$102:AN$102,LTA!J$104:AN$104)</f>
        <v>63.03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-197</v>
      </c>
      <c r="AA10" s="75">
        <f>STOA!I10</f>
        <v>0</v>
      </c>
      <c r="AB10" s="75">
        <f>-STOA!O10</f>
        <v>-128.4</v>
      </c>
      <c r="AC10">
        <f t="shared" si="0"/>
        <v>9.6784933311356678</v>
      </c>
      <c r="AD10">
        <f t="shared" si="1"/>
        <v>348.37359794440374</v>
      </c>
      <c r="AE10">
        <f>'IDT-1'!C10</f>
        <v>0</v>
      </c>
      <c r="AF10" s="24"/>
      <c r="AG10">
        <f t="shared" si="2"/>
        <v>348.37359794440374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5.24925</v>
      </c>
      <c r="E11">
        <f>GT_NG!Q11</f>
        <v>8.3822902432358575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596.90284127553946</v>
      </c>
      <c r="P11" s="36">
        <v>35.590000000000003</v>
      </c>
      <c r="Q11" s="36">
        <v>11.54</v>
      </c>
      <c r="R11" s="38">
        <v>0</v>
      </c>
      <c r="S11" s="38">
        <v>0</v>
      </c>
      <c r="T11" s="37">
        <f>SUMPRODUCT(LTA!J11:AN11,LTA!J$101:AN$101,LTA!J$104:AN$104)</f>
        <v>24</v>
      </c>
      <c r="U11" s="37">
        <f>SUMPRODUCT(LTA!J11:AN11,LTA!J$102:AN$102,LTA!J$104:AN$104)</f>
        <v>63.03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-191</v>
      </c>
      <c r="AA11" s="75">
        <f>STOA!I11</f>
        <v>0</v>
      </c>
      <c r="AB11" s="75">
        <f>-STOA!O11</f>
        <v>-128.4</v>
      </c>
      <c r="AC11">
        <f t="shared" si="0"/>
        <v>9.7906536196024074</v>
      </c>
      <c r="AD11">
        <f t="shared" si="1"/>
        <v>335.50372789917287</v>
      </c>
      <c r="AE11">
        <f>'IDT-1'!C11</f>
        <v>0</v>
      </c>
      <c r="AF11" s="24"/>
      <c r="AG11">
        <f t="shared" si="2"/>
        <v>335.50372789917287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-89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5.24925</v>
      </c>
      <c r="E12">
        <f>GT_NG!Q12</f>
        <v>8.3822902432358575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596.90284127553946</v>
      </c>
      <c r="P12" s="36">
        <v>35.590000000000003</v>
      </c>
      <c r="Q12" s="36">
        <v>11.54</v>
      </c>
      <c r="R12" s="38">
        <v>0</v>
      </c>
      <c r="S12" s="38">
        <v>0</v>
      </c>
      <c r="T12" s="37">
        <f>SUMPRODUCT(LTA!J12:AN12,LTA!J$101:AN$101,LTA!J$104:AN$104)</f>
        <v>23</v>
      </c>
      <c r="U12" s="37">
        <f>SUMPRODUCT(LTA!J12:AN12,LTA!J$102:AN$102,LTA!J$104:AN$104)</f>
        <v>63.03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-201</v>
      </c>
      <c r="AA12" s="75">
        <f>STOA!I12</f>
        <v>0</v>
      </c>
      <c r="AB12" s="75">
        <f>-STOA!O12</f>
        <v>-128.4</v>
      </c>
      <c r="AC12">
        <f t="shared" si="0"/>
        <v>9.850022881401518</v>
      </c>
      <c r="AD12">
        <f t="shared" si="1"/>
        <v>326.44435863737374</v>
      </c>
      <c r="AE12">
        <f>'IDT-1'!C12</f>
        <v>0</v>
      </c>
      <c r="AF12" s="24"/>
      <c r="AG12">
        <f t="shared" si="2"/>
        <v>326.44435863737374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-87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5.24925</v>
      </c>
      <c r="E13">
        <f>GT_NG!Q13</f>
        <v>8.3822902432358575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8.9990777146740442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596.90284127553946</v>
      </c>
      <c r="P13" s="36">
        <v>35.590000000000003</v>
      </c>
      <c r="Q13" s="36">
        <v>11.54</v>
      </c>
      <c r="R13" s="38">
        <v>0</v>
      </c>
      <c r="S13" s="38">
        <v>0</v>
      </c>
      <c r="T13" s="37">
        <f>SUMPRODUCT(LTA!J13:AN13,LTA!J$101:AN$101,LTA!J$104:AN$104)</f>
        <v>16.329999999999998</v>
      </c>
      <c r="U13" s="37">
        <f>SUMPRODUCT(LTA!J13:AN13,LTA!J$102:AN$102,LTA!J$104:AN$104)</f>
        <v>63.03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-201</v>
      </c>
      <c r="AA13" s="75">
        <f>STOA!I13</f>
        <v>0</v>
      </c>
      <c r="AB13" s="75">
        <f>-STOA!O13</f>
        <v>-128.4</v>
      </c>
      <c r="AC13">
        <f t="shared" si="0"/>
        <v>9.8024582919296694</v>
      </c>
      <c r="AD13">
        <f t="shared" si="1"/>
        <v>318.82100094151969</v>
      </c>
      <c r="AE13">
        <f>'IDT-1'!C13</f>
        <v>0</v>
      </c>
      <c r="AF13" s="24"/>
      <c r="AG13">
        <f t="shared" si="2"/>
        <v>318.82100094151969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-88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5.24925</v>
      </c>
      <c r="E14">
        <f>GT_NG!Q14</f>
        <v>8.3822902432358575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8.9990777146740442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596.90284127553946</v>
      </c>
      <c r="P14" s="36">
        <v>35.590000000000003</v>
      </c>
      <c r="Q14" s="36">
        <v>11.54</v>
      </c>
      <c r="R14" s="38">
        <v>0</v>
      </c>
      <c r="S14" s="38">
        <v>0</v>
      </c>
      <c r="T14" s="37">
        <f>SUMPRODUCT(LTA!J14:AN14,LTA!J$101:AN$101,LTA!J$104:AN$104)</f>
        <v>16</v>
      </c>
      <c r="U14" s="37">
        <f>SUMPRODUCT(LTA!J14:AN14,LTA!J$102:AN$102,LTA!J$104:AN$104)</f>
        <v>63.03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-211</v>
      </c>
      <c r="AA14" s="75">
        <f>STOA!I14</f>
        <v>0</v>
      </c>
      <c r="AB14" s="75">
        <f>-STOA!O14</f>
        <v>-128.4</v>
      </c>
      <c r="AC14">
        <f t="shared" si="0"/>
        <v>9.8674555537287816</v>
      </c>
      <c r="AD14">
        <f t="shared" si="1"/>
        <v>310.42600367972051</v>
      </c>
      <c r="AE14">
        <f>'IDT-1'!C14</f>
        <v>0</v>
      </c>
      <c r="AF14" s="24"/>
      <c r="AG14">
        <f t="shared" si="2"/>
        <v>310.42600367972051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-86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5.24925</v>
      </c>
      <c r="E15">
        <f>GT_NG!Q15</f>
        <v>8.3822902432358575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12.599317047283437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595.30949673553948</v>
      </c>
      <c r="P15" s="36">
        <v>35.590000000000003</v>
      </c>
      <c r="Q15" s="36">
        <v>11.54</v>
      </c>
      <c r="R15" s="38">
        <v>0</v>
      </c>
      <c r="S15" s="38">
        <v>0</v>
      </c>
      <c r="T15" s="37">
        <f>SUMPRODUCT(LTA!J15:AN15,LTA!J$101:AN$101,LTA!J$104:AN$104)</f>
        <v>15.33</v>
      </c>
      <c r="U15" s="37">
        <f>SUMPRODUCT(LTA!J15:AN15,LTA!J$102:AN$102,LTA!J$104:AN$104)</f>
        <v>62.53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-211</v>
      </c>
      <c r="AA15" s="75">
        <f>STOA!I15</f>
        <v>0</v>
      </c>
      <c r="AB15" s="75">
        <f>-STOA!O15</f>
        <v>-128.4</v>
      </c>
      <c r="AC15">
        <f t="shared" si="0"/>
        <v>9.8998989431613698</v>
      </c>
      <c r="AD15">
        <f t="shared" si="1"/>
        <v>308.23045508289749</v>
      </c>
      <c r="AE15">
        <f>'IDT-1'!C15</f>
        <v>0</v>
      </c>
      <c r="AF15" s="24"/>
      <c r="AG15">
        <f t="shared" si="2"/>
        <v>308.23045508289749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-89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5.24925</v>
      </c>
      <c r="E16">
        <f>GT_NG!Q16</f>
        <v>8.3822902432358575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12.599317047283437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598.86602006624878</v>
      </c>
      <c r="P16" s="36">
        <v>35.590000000000003</v>
      </c>
      <c r="Q16" s="36">
        <v>11.54</v>
      </c>
      <c r="R16" s="38">
        <v>0</v>
      </c>
      <c r="S16" s="38">
        <v>0</v>
      </c>
      <c r="T16" s="37">
        <f>SUMPRODUCT(LTA!J16:AN16,LTA!J$101:AN$101,LTA!J$104:AN$104)</f>
        <v>14.67</v>
      </c>
      <c r="U16" s="37">
        <f>SUMPRODUCT(LTA!J16:AN16,LTA!J$102:AN$102,LTA!J$104:AN$104)</f>
        <v>62.03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-216</v>
      </c>
      <c r="AA16" s="75">
        <f>STOA!I16</f>
        <v>0</v>
      </c>
      <c r="AB16" s="75">
        <f>-STOA!O16</f>
        <v>-128.4</v>
      </c>
      <c r="AC16">
        <f t="shared" si="0"/>
        <v>9.9793278432135519</v>
      </c>
      <c r="AD16">
        <f t="shared" si="1"/>
        <v>303.54754951355454</v>
      </c>
      <c r="AE16">
        <f>'IDT-1'!C16</f>
        <v>0</v>
      </c>
      <c r="AF16" s="24"/>
      <c r="AG16">
        <f t="shared" si="2"/>
        <v>303.54754951355454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-91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5.24925</v>
      </c>
      <c r="E17">
        <f>GT_NG!Q17</f>
        <v>8.3822902432358575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12.599317047283437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599.4055096662488</v>
      </c>
      <c r="P17" s="36">
        <v>35.590000000000003</v>
      </c>
      <c r="Q17" s="36">
        <v>11.54</v>
      </c>
      <c r="R17" s="38">
        <v>0</v>
      </c>
      <c r="S17" s="38">
        <v>0</v>
      </c>
      <c r="T17" s="37">
        <f>SUMPRODUCT(LTA!J17:AN17,LTA!J$101:AN$101,LTA!J$104:AN$104)</f>
        <v>14</v>
      </c>
      <c r="U17" s="37">
        <f>SUMPRODUCT(LTA!J17:AN17,LTA!J$102:AN$102,LTA!J$104:AN$104)</f>
        <v>61.709999999999994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-236</v>
      </c>
      <c r="AA17" s="75">
        <f>STOA!I17</f>
        <v>0</v>
      </c>
      <c r="AB17" s="75">
        <f>-STOA!O17</f>
        <v>-128.4</v>
      </c>
      <c r="AC17">
        <f t="shared" si="0"/>
        <v>9.8823608208797715</v>
      </c>
      <c r="AD17">
        <f t="shared" si="1"/>
        <v>314.1940061358884</v>
      </c>
      <c r="AE17">
        <f>'IDT-1'!C17</f>
        <v>0</v>
      </c>
      <c r="AF17" s="24"/>
      <c r="AG17">
        <f t="shared" si="2"/>
        <v>314.1940061358884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5.24925</v>
      </c>
      <c r="E18">
        <f>GT_NG!Q18</f>
        <v>8.3822902432358575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12.599317047283437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599.4055096662488</v>
      </c>
      <c r="P18" s="36">
        <v>35.590000000000003</v>
      </c>
      <c r="Q18" s="36">
        <v>11.54</v>
      </c>
      <c r="R18" s="38">
        <v>0</v>
      </c>
      <c r="S18" s="38">
        <v>0</v>
      </c>
      <c r="T18" s="37">
        <f>SUMPRODUCT(LTA!J18:AN18,LTA!J$101:AN$101,LTA!J$104:AN$104)</f>
        <v>13.67</v>
      </c>
      <c r="U18" s="37">
        <f>SUMPRODUCT(LTA!J18:AN18,LTA!J$102:AN$102,LTA!J$104:AN$104)</f>
        <v>61.53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-236</v>
      </c>
      <c r="AA18" s="75">
        <f>STOA!I18</f>
        <v>0</v>
      </c>
      <c r="AB18" s="75">
        <f>-STOA!O18</f>
        <v>-128.4</v>
      </c>
      <c r="AC18">
        <f t="shared" si="0"/>
        <v>9.8696056631548821</v>
      </c>
      <c r="AD18">
        <f t="shared" si="1"/>
        <v>314.69676129361324</v>
      </c>
      <c r="AE18">
        <f>'IDT-1'!C18</f>
        <v>0</v>
      </c>
      <c r="AF18" s="24"/>
      <c r="AG18">
        <f t="shared" si="2"/>
        <v>314.69676129361324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-59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5.24925</v>
      </c>
      <c r="E19">
        <f>GT_NG!Q19</f>
        <v>8.3822902432358575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602.29820515576716</v>
      </c>
      <c r="P19" s="36">
        <v>35.590000000000003</v>
      </c>
      <c r="Q19" s="36">
        <v>11.54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60.709999999999994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-231</v>
      </c>
      <c r="AA19" s="75">
        <f>STOA!I19</f>
        <v>0</v>
      </c>
      <c r="AB19" s="75">
        <f>-STOA!O19</f>
        <v>-128.4</v>
      </c>
      <c r="AC19">
        <f t="shared" si="0"/>
        <v>10.183020354292326</v>
      </c>
      <c r="AD19">
        <f t="shared" si="1"/>
        <v>309.51672504471071</v>
      </c>
      <c r="AE19">
        <f>'IDT-1'!C19</f>
        <v>0</v>
      </c>
      <c r="AF19" s="24"/>
      <c r="AG19">
        <f t="shared" si="2"/>
        <v>309.51672504471071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-85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5.24925</v>
      </c>
      <c r="E20">
        <f>GT_NG!Q20</f>
        <v>8.3822902432358575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602.29820515576716</v>
      </c>
      <c r="P20" s="36">
        <v>35.590000000000003</v>
      </c>
      <c r="Q20" s="36">
        <v>11.54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60.53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-226</v>
      </c>
      <c r="AA20" s="75">
        <f>STOA!I20</f>
        <v>0</v>
      </c>
      <c r="AB20" s="75">
        <f>-STOA!O20</f>
        <v>-128.4</v>
      </c>
      <c r="AC20">
        <f t="shared" si="0"/>
        <v>10.13915256566788</v>
      </c>
      <c r="AD20">
        <f t="shared" si="1"/>
        <v>314.38059283333513</v>
      </c>
      <c r="AE20">
        <f>'IDT-1'!C20</f>
        <v>0</v>
      </c>
      <c r="AF20" s="24"/>
      <c r="AG20">
        <f t="shared" si="2"/>
        <v>314.38059283333513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5.24925</v>
      </c>
      <c r="E21">
        <f>GT_NG!Q21</f>
        <v>8.3822902432358575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48.600000000000009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601.75871555576714</v>
      </c>
      <c r="P21" s="36">
        <v>35.590000000000003</v>
      </c>
      <c r="Q21" s="36">
        <v>11.54</v>
      </c>
      <c r="R21" s="38">
        <v>0</v>
      </c>
      <c r="S21" s="38">
        <v>0</v>
      </c>
      <c r="T21" s="37">
        <f>SUMPRODUCT(LTA!J21:AN21,LTA!J$101:AN$101,LTA!J$104:AN$104)</f>
        <v>15.26</v>
      </c>
      <c r="U21" s="37">
        <f>SUMPRODUCT(LTA!J21:AN21,LTA!J$102:AN$102,LTA!J$104:AN$104)</f>
        <v>60.53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-216</v>
      </c>
      <c r="AA21" s="75">
        <f>STOA!I21</f>
        <v>0</v>
      </c>
      <c r="AB21" s="75">
        <f>-STOA!O21</f>
        <v>-128.4</v>
      </c>
      <c r="AC21">
        <f t="shared" si="0"/>
        <v>10.357686326202547</v>
      </c>
      <c r="AD21">
        <f t="shared" si="1"/>
        <v>334.15256947280039</v>
      </c>
      <c r="AE21">
        <f>'IDT-1'!C21</f>
        <v>0</v>
      </c>
      <c r="AF21" s="24"/>
      <c r="AG21">
        <f t="shared" si="2"/>
        <v>334.15256947280039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-98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5.24925</v>
      </c>
      <c r="E22">
        <f>GT_NG!Q22</f>
        <v>8.3822902432358575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48.600000000000009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601.75871555576714</v>
      </c>
      <c r="P22" s="36">
        <v>35.590000000000003</v>
      </c>
      <c r="Q22" s="36">
        <v>11.54</v>
      </c>
      <c r="R22" s="38">
        <v>0</v>
      </c>
      <c r="S22" s="38">
        <v>0</v>
      </c>
      <c r="T22" s="37">
        <f>SUMPRODUCT(LTA!J22:AN22,LTA!J$101:AN$101,LTA!J$104:AN$104)</f>
        <v>15.11</v>
      </c>
      <c r="U22" s="37">
        <f>SUMPRODUCT(LTA!J22:AN22,LTA!J$102:AN$102,LTA!J$104:AN$104)</f>
        <v>60.53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-201</v>
      </c>
      <c r="AA22" s="75">
        <f>STOA!I22</f>
        <v>0</v>
      </c>
      <c r="AB22" s="75">
        <f>-STOA!O22</f>
        <v>-128.4</v>
      </c>
      <c r="AC22">
        <f t="shared" si="0"/>
        <v>10.2378301180541</v>
      </c>
      <c r="AD22">
        <f t="shared" si="1"/>
        <v>348.12242568094888</v>
      </c>
      <c r="AE22">
        <f>'IDT-1'!C22</f>
        <v>0</v>
      </c>
      <c r="AF22" s="24"/>
      <c r="AG22">
        <f t="shared" si="2"/>
        <v>348.12242568094888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-99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5.24925</v>
      </c>
      <c r="E23">
        <f>GT_NG!Q23</f>
        <v>8.3822902432358575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48.600000000000009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601.75871555576714</v>
      </c>
      <c r="P23" s="36">
        <v>35.590000000000003</v>
      </c>
      <c r="Q23" s="36">
        <v>11.54</v>
      </c>
      <c r="R23" s="38">
        <v>0</v>
      </c>
      <c r="S23" s="38">
        <v>0</v>
      </c>
      <c r="T23" s="37">
        <f>SUMPRODUCT(LTA!J23:AN23,LTA!J$101:AN$101,LTA!J$104:AN$104)</f>
        <v>14.88</v>
      </c>
      <c r="U23" s="37">
        <f>SUMPRODUCT(LTA!J23:AN23,LTA!J$102:AN$102,LTA!J$104:AN$104)</f>
        <v>60.53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-197</v>
      </c>
      <c r="AA23" s="75">
        <f>STOA!I23</f>
        <v>0</v>
      </c>
      <c r="AB23" s="75">
        <f>-STOA!O23</f>
        <v>-128.4</v>
      </c>
      <c r="AC23">
        <f t="shared" si="0"/>
        <v>9.9987057017572081</v>
      </c>
      <c r="AD23">
        <f t="shared" si="1"/>
        <v>376.13155009724574</v>
      </c>
      <c r="AE23">
        <f>'IDT-1'!C23</f>
        <v>0</v>
      </c>
      <c r="AF23" s="24"/>
      <c r="AG23">
        <f t="shared" si="2"/>
        <v>376.13155009724574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-75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5.24925</v>
      </c>
      <c r="E24">
        <f>GT_NG!Q24</f>
        <v>8.14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48.600000000000009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607.5820478757671</v>
      </c>
      <c r="P24" s="36">
        <v>35.590000000000003</v>
      </c>
      <c r="Q24" s="36">
        <v>11.54</v>
      </c>
      <c r="R24" s="38">
        <v>0</v>
      </c>
      <c r="S24" s="38">
        <v>0</v>
      </c>
      <c r="T24" s="37">
        <f>SUMPRODUCT(LTA!J24:AN24,LTA!J$101:AN$101,LTA!J$104:AN$104)</f>
        <v>14.51</v>
      </c>
      <c r="U24" s="37">
        <f>SUMPRODUCT(LTA!J24:AN24,LTA!J$102:AN$102,LTA!J$104:AN$104)</f>
        <v>60.53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-177</v>
      </c>
      <c r="AA24" s="75">
        <f>STOA!I24</f>
        <v>0</v>
      </c>
      <c r="AB24" s="75">
        <f>-STOA!O24</f>
        <v>-128.4</v>
      </c>
      <c r="AC24">
        <f t="shared" si="0"/>
        <v>9.8645841429793553</v>
      </c>
      <c r="AD24">
        <f t="shared" si="1"/>
        <v>402.47671373278769</v>
      </c>
      <c r="AE24">
        <f>'IDT-1'!C24</f>
        <v>0</v>
      </c>
      <c r="AF24" s="24"/>
      <c r="AG24">
        <f t="shared" si="2"/>
        <v>402.47671373278769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-74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5.24925</v>
      </c>
      <c r="E25">
        <f>GT_NG!Q25</f>
        <v>8.14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48.600000000000009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634.96102213730455</v>
      </c>
      <c r="P25" s="36">
        <v>35.592499824401209</v>
      </c>
      <c r="Q25" s="36">
        <v>11.54</v>
      </c>
      <c r="R25" s="38">
        <v>0</v>
      </c>
      <c r="S25" s="38">
        <v>0</v>
      </c>
      <c r="T25" s="37">
        <f>SUMPRODUCT(LTA!J25:AN25,LTA!J$101:AN$101,LTA!J$104:AN$104)</f>
        <v>14.19</v>
      </c>
      <c r="U25" s="37">
        <f>SUMPRODUCT(LTA!J25:AN25,LTA!J$102:AN$102,LTA!J$104:AN$104)</f>
        <v>60.53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-183</v>
      </c>
      <c r="AA25" s="75">
        <f>STOA!I25</f>
        <v>0</v>
      </c>
      <c r="AB25" s="75">
        <f>-STOA!O25</f>
        <v>-128.4</v>
      </c>
      <c r="AC25">
        <f t="shared" si="0"/>
        <v>10.066487052126574</v>
      </c>
      <c r="AD25">
        <f t="shared" si="1"/>
        <v>432.33628490957921</v>
      </c>
      <c r="AE25">
        <f>'IDT-1'!C25</f>
        <v>0</v>
      </c>
      <c r="AF25" s="24"/>
      <c r="AG25">
        <f t="shared" si="2"/>
        <v>432.33628490957921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5.24925</v>
      </c>
      <c r="E26">
        <f>GT_NG!Q26</f>
        <v>8.14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48.600000000000009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635.83740306730556</v>
      </c>
      <c r="P26" s="36">
        <v>33.679999999999993</v>
      </c>
      <c r="Q26" s="36">
        <v>11.54</v>
      </c>
      <c r="R26" s="38">
        <v>0</v>
      </c>
      <c r="S26" s="38">
        <v>0</v>
      </c>
      <c r="T26" s="37">
        <f>SUMPRODUCT(LTA!J26:AN26,LTA!J$101:AN$101,LTA!J$104:AN$104)</f>
        <v>13.77</v>
      </c>
      <c r="U26" s="37">
        <f>SUMPRODUCT(LTA!J26:AN26,LTA!J$102:AN$102,LTA!J$104:AN$104)</f>
        <v>60.53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-143</v>
      </c>
      <c r="AA26" s="75">
        <f>STOA!I26</f>
        <v>0</v>
      </c>
      <c r="AB26" s="75">
        <f>-STOA!O26</f>
        <v>-128.4</v>
      </c>
      <c r="AC26">
        <f t="shared" si="0"/>
        <v>9.7154093444180472</v>
      </c>
      <c r="AD26">
        <f t="shared" si="1"/>
        <v>471.23124372288737</v>
      </c>
      <c r="AE26">
        <f>'IDT-1'!C26</f>
        <v>0</v>
      </c>
      <c r="AF26" s="24"/>
      <c r="AG26">
        <f t="shared" si="2"/>
        <v>471.23124372288737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5.24925</v>
      </c>
      <c r="E27">
        <f>GT_NG!Q27</f>
        <v>8.3822902432358575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46.26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634.95577899956709</v>
      </c>
      <c r="P27" s="36">
        <v>35.589999999999996</v>
      </c>
      <c r="Q27" s="36">
        <v>11.54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60.53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</v>
      </c>
      <c r="AA27" s="75">
        <f>STOA!I27</f>
        <v>0</v>
      </c>
      <c r="AB27" s="75">
        <f>-STOA!O27</f>
        <v>-220</v>
      </c>
      <c r="AC27">
        <f t="shared" si="0"/>
        <v>9.2588422755080391</v>
      </c>
      <c r="AD27">
        <f t="shared" si="1"/>
        <v>522.57847696729493</v>
      </c>
      <c r="AE27">
        <f>'IDT-1'!C27</f>
        <v>0</v>
      </c>
      <c r="AF27" s="24"/>
      <c r="AG27">
        <f t="shared" si="2"/>
        <v>522.57847696729493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5.24925</v>
      </c>
      <c r="E28">
        <f>GT_NG!Q28</f>
        <v>8.3822902432358575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55.000492214068373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680.75310578311803</v>
      </c>
      <c r="P28" s="36">
        <v>64.170000000000016</v>
      </c>
      <c r="Q28" s="36">
        <v>22.04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89.39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-115</v>
      </c>
      <c r="AA28" s="75">
        <f>STOA!I28</f>
        <v>0</v>
      </c>
      <c r="AB28" s="75">
        <f>-STOA!O28</f>
        <v>-220</v>
      </c>
      <c r="AC28">
        <f t="shared" si="0"/>
        <v>10.719684999057385</v>
      </c>
      <c r="AD28">
        <f t="shared" si="1"/>
        <v>592.59545324136502</v>
      </c>
      <c r="AE28">
        <f>'IDT-1'!C28</f>
        <v>0</v>
      </c>
      <c r="AF28" s="24"/>
      <c r="AG28">
        <f t="shared" si="2"/>
        <v>592.59545324136502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5.7158499999999997</v>
      </c>
      <c r="E29">
        <f>GT_NG!Q29</f>
        <v>8.3822902432358575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55.000492214068373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747.45843015358275</v>
      </c>
      <c r="P29" s="36">
        <v>67.989999999999995</v>
      </c>
      <c r="Q29" s="36">
        <v>22.04</v>
      </c>
      <c r="R29" s="38">
        <v>0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106.34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-50</v>
      </c>
      <c r="AA29" s="75">
        <f>STOA!I29</f>
        <v>0</v>
      </c>
      <c r="AB29" s="75">
        <f>-STOA!O29</f>
        <v>-220</v>
      </c>
      <c r="AC29">
        <f t="shared" si="0"/>
        <v>11.54310874101818</v>
      </c>
      <c r="AD29">
        <f t="shared" si="1"/>
        <v>669.71395386986887</v>
      </c>
      <c r="AE29">
        <f>'IDT-1'!C29</f>
        <v>-5.08</v>
      </c>
      <c r="AF29" s="24"/>
      <c r="AG29">
        <f t="shared" si="2"/>
        <v>664.63395386986883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5.7158499999999997</v>
      </c>
      <c r="E30">
        <f>GT_NG!Q30</f>
        <v>8.3822902432358575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54.999547492698177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779.58956796794428</v>
      </c>
      <c r="P30" s="36">
        <v>67.989999999999995</v>
      </c>
      <c r="Q30" s="36">
        <v>22.04</v>
      </c>
      <c r="R30" s="38">
        <v>0.53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106.34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-220</v>
      </c>
      <c r="AC30">
        <f t="shared" si="0"/>
        <v>11.605675419877079</v>
      </c>
      <c r="AD30">
        <f t="shared" si="1"/>
        <v>727.31158028400114</v>
      </c>
      <c r="AE30">
        <f>'IDT-1'!C30</f>
        <v>0</v>
      </c>
      <c r="AF30" s="24"/>
      <c r="AG30">
        <f t="shared" si="2"/>
        <v>727.31158028400114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5.7158499999999997</v>
      </c>
      <c r="E31">
        <f>GT_NG!Q31</f>
        <v>8.3822902432358575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54.999547492698177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785.31407707573067</v>
      </c>
      <c r="P31" s="36">
        <v>67.989999999999995</v>
      </c>
      <c r="Q31" s="36">
        <v>22.04</v>
      </c>
      <c r="R31" s="38">
        <v>2.39</v>
      </c>
      <c r="S31" s="38">
        <v>0</v>
      </c>
      <c r="T31" s="37">
        <f>SUMPRODUCT(LTA!J31:AN31,LTA!J$101:AN$101,LTA!J$104:AN$104)</f>
        <v>13.33</v>
      </c>
      <c r="U31" s="37">
        <f>SUMPRODUCT(LTA!J31:AN31,LTA!J$102:AN$102,LTA!J$104:AN$104)</f>
        <v>106.34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11.118760044264695</v>
      </c>
      <c r="AD31">
        <f t="shared" si="1"/>
        <v>800.38300476740005</v>
      </c>
      <c r="AE31">
        <f>'IDT-1'!C31</f>
        <v>0</v>
      </c>
      <c r="AF31" s="24"/>
      <c r="AG31">
        <f t="shared" si="2"/>
        <v>800.38300476740005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5.7158499999999997</v>
      </c>
      <c r="E32">
        <f>GT_NG!Q32</f>
        <v>8.3822902432358575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54.999547492698177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785.31407707573067</v>
      </c>
      <c r="P32" s="36">
        <v>67.989999999999995</v>
      </c>
      <c r="Q32" s="36">
        <v>22.04</v>
      </c>
      <c r="R32" s="38">
        <v>7.1726565394590596</v>
      </c>
      <c r="S32" s="38">
        <v>0</v>
      </c>
      <c r="T32" s="37">
        <f>SUMPRODUCT(LTA!J32:AN32,LTA!J$101:AN$101,LTA!J$104:AN$104)</f>
        <v>13.53</v>
      </c>
      <c r="U32" s="37">
        <f>SUMPRODUCT(LTA!J32:AN32,LTA!J$102:AN$102,LTA!J$104:AN$104)</f>
        <v>106.34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23.88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11.104195838825033</v>
      </c>
      <c r="AD32">
        <f t="shared" si="1"/>
        <v>868.96022551229885</v>
      </c>
      <c r="AE32">
        <f>'IDT-1'!C32</f>
        <v>0</v>
      </c>
      <c r="AF32" s="24"/>
      <c r="AG32">
        <f t="shared" si="2"/>
        <v>868.96022551229885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4.7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5.7158499999999997</v>
      </c>
      <c r="E33">
        <f>GT_NG!Q33</f>
        <v>8.3822902432358575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54.999547492698177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795.39437297471147</v>
      </c>
      <c r="P33" s="36">
        <v>67.989999999999995</v>
      </c>
      <c r="Q33" s="36">
        <v>22.04</v>
      </c>
      <c r="R33" s="38">
        <v>12.73</v>
      </c>
      <c r="S33" s="38">
        <v>0</v>
      </c>
      <c r="T33" s="37">
        <f>SUMPRODUCT(LTA!J33:AN33,LTA!J$101:AN$101,LTA!J$104:AN$104)</f>
        <v>16.170000000000002</v>
      </c>
      <c r="U33" s="37">
        <f>SUMPRODUCT(LTA!J33:AN33,LTA!J$102:AN$102,LTA!J$104:AN$104)</f>
        <v>106.34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22.42</v>
      </c>
      <c r="Z33" s="34">
        <f>IEX!O33</f>
        <v>0</v>
      </c>
      <c r="AA33" s="75">
        <f>STOA!I33</f>
        <v>18.28</v>
      </c>
      <c r="AB33" s="75">
        <f>-STOA!O33</f>
        <v>-220</v>
      </c>
      <c r="AC33">
        <f t="shared" si="0"/>
        <v>11.400192009445016</v>
      </c>
      <c r="AD33">
        <f t="shared" si="1"/>
        <v>903.90186870120056</v>
      </c>
      <c r="AE33">
        <f>'IDT-1'!C33</f>
        <v>0</v>
      </c>
      <c r="AF33" s="24"/>
      <c r="AG33">
        <f t="shared" si="2"/>
        <v>903.90186870120056</v>
      </c>
      <c r="AI33" s="34">
        <f>PXIL!I33</f>
        <v>0</v>
      </c>
      <c r="AJ33" s="34">
        <f>PXIL!O33</f>
        <v>0</v>
      </c>
      <c r="AK33" s="34">
        <f>RTM_IEX!I33</f>
        <v>1.36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3.48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5.7158499999999997</v>
      </c>
      <c r="E34">
        <f>GT_NG!Q34</f>
        <v>8.3822902432358575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54.999547492698177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791.96164254866824</v>
      </c>
      <c r="P34" s="36">
        <v>67.989999999999995</v>
      </c>
      <c r="Q34" s="36">
        <v>22.04</v>
      </c>
      <c r="R34" s="38">
        <v>21.95</v>
      </c>
      <c r="S34" s="38">
        <v>0</v>
      </c>
      <c r="T34" s="37">
        <f>SUMPRODUCT(LTA!J34:AN34,LTA!J$101:AN$101,LTA!J$104:AN$104)</f>
        <v>26.79</v>
      </c>
      <c r="U34" s="37">
        <f>SUMPRODUCT(LTA!J34:AN34,LTA!J$102:AN$102,LTA!J$104:AN$104)</f>
        <v>106.34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28.81</v>
      </c>
      <c r="Z34" s="34">
        <f>IEX!O34</f>
        <v>0</v>
      </c>
      <c r="AA34" s="75">
        <f>STOA!I34</f>
        <v>18.28</v>
      </c>
      <c r="AB34" s="75">
        <f>-STOA!O34</f>
        <v>-220</v>
      </c>
      <c r="AC34">
        <f t="shared" si="0"/>
        <v>11.616217073866252</v>
      </c>
      <c r="AD34">
        <f t="shared" si="1"/>
        <v>929.40311321073591</v>
      </c>
      <c r="AE34">
        <f>'IDT-1'!C34</f>
        <v>0</v>
      </c>
      <c r="AF34" s="24"/>
      <c r="AG34">
        <f t="shared" si="2"/>
        <v>929.40311321073591</v>
      </c>
      <c r="AI34" s="34">
        <f>PXIL!I34</f>
        <v>0</v>
      </c>
      <c r="AJ34" s="34">
        <f>PXIL!O34</f>
        <v>0</v>
      </c>
      <c r="AK34" s="34">
        <f>RTM_IEX!I34</f>
        <v>2.56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5.2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5.7158499999999997</v>
      </c>
      <c r="E35">
        <f>GT_NG!Q35</f>
        <v>8.3822902432358575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54.99955481808248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783.1826555330731</v>
      </c>
      <c r="P35" s="36">
        <v>67.989999999999995</v>
      </c>
      <c r="Q35" s="36">
        <v>22.04</v>
      </c>
      <c r="R35" s="38">
        <v>26.3</v>
      </c>
      <c r="S35" s="38">
        <v>0</v>
      </c>
      <c r="T35" s="37">
        <f>SUMPRODUCT(LTA!J35:AN35,LTA!J$101:AN$101,LTA!J$104:AN$104)</f>
        <v>33.26</v>
      </c>
      <c r="U35" s="37">
        <f>SUMPRODUCT(LTA!J35:AN35,LTA!J$102:AN$102,LTA!J$104:AN$104)</f>
        <v>106.34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39.04</v>
      </c>
      <c r="Z35" s="34">
        <f>IEX!O35</f>
        <v>0</v>
      </c>
      <c r="AA35" s="75">
        <f>STOA!I35</f>
        <v>18.28</v>
      </c>
      <c r="AB35" s="75">
        <f>-STOA!O35</f>
        <v>-170</v>
      </c>
      <c r="AC35">
        <f t="shared" si="0"/>
        <v>11.708353855844035</v>
      </c>
      <c r="AD35">
        <f t="shared" si="1"/>
        <v>950.32199673854711</v>
      </c>
      <c r="AE35">
        <f>'IDT-1'!C35</f>
        <v>0</v>
      </c>
      <c r="AF35" s="24"/>
      <c r="AG35">
        <f t="shared" si="2"/>
        <v>950.32199673854711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-45</v>
      </c>
      <c r="AM35" s="34">
        <f>RTM_PXI!I35</f>
        <v>0</v>
      </c>
      <c r="AN35" s="34">
        <f>RTM_PXI!O35</f>
        <v>0</v>
      </c>
      <c r="AO35" s="148">
        <f>GDAM_IEX!I35</f>
        <v>11.5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5.7158499999999997</v>
      </c>
      <c r="E36">
        <f>GT_NG!Q36</f>
        <v>8.3822902432358575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54.99955481808248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760.62909813430952</v>
      </c>
      <c r="P36" s="36">
        <v>67.989999999999995</v>
      </c>
      <c r="Q36" s="36">
        <v>22.04</v>
      </c>
      <c r="R36" s="38">
        <v>26.3</v>
      </c>
      <c r="S36" s="38">
        <v>0</v>
      </c>
      <c r="T36" s="37">
        <f>SUMPRODUCT(LTA!J36:AN36,LTA!J$101:AN$101,LTA!J$104:AN$104)</f>
        <v>39.92</v>
      </c>
      <c r="U36" s="37">
        <f>SUMPRODUCT(LTA!J36:AN36,LTA!J$102:AN$102,LTA!J$104:AN$104)</f>
        <v>106.34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41.9</v>
      </c>
      <c r="Z36" s="34">
        <f>IEX!O36</f>
        <v>0</v>
      </c>
      <c r="AA36" s="75">
        <f>STOA!I36</f>
        <v>18.28</v>
      </c>
      <c r="AB36" s="75">
        <f>-STOA!O36</f>
        <v>-170</v>
      </c>
      <c r="AC36">
        <f t="shared" si="0"/>
        <v>11.508822923270865</v>
      </c>
      <c r="AD36">
        <f t="shared" si="1"/>
        <v>952.87797027235695</v>
      </c>
      <c r="AE36">
        <f>'IDT-1'!C36</f>
        <v>0</v>
      </c>
      <c r="AF36" s="24"/>
      <c r="AG36">
        <f t="shared" si="2"/>
        <v>952.87797027235695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-32</v>
      </c>
      <c r="AM36" s="34">
        <f>RTM_PXI!I36</f>
        <v>0</v>
      </c>
      <c r="AN36" s="34">
        <f>RTM_PXI!O36</f>
        <v>0</v>
      </c>
      <c r="AO36" s="148">
        <f>GDAM_IEX!I36</f>
        <v>13.89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5.7158499999999997</v>
      </c>
      <c r="E37">
        <f>GT_NG!Q37</f>
        <v>8.3822902432358575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54.99955481808248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748.15051939955561</v>
      </c>
      <c r="P37" s="36">
        <v>67.989999999999995</v>
      </c>
      <c r="Q37" s="36">
        <v>22.04</v>
      </c>
      <c r="R37" s="38">
        <v>26.3</v>
      </c>
      <c r="S37" s="38">
        <v>0</v>
      </c>
      <c r="T37" s="37">
        <f>SUMPRODUCT(LTA!J37:AN37,LTA!J$101:AN$101,LTA!J$104:AN$104)</f>
        <v>50.04</v>
      </c>
      <c r="U37" s="37">
        <f>SUMPRODUCT(LTA!J37:AN37,LTA!J$102:AN$102,LTA!J$104:AN$104)</f>
        <v>106.34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44.74</v>
      </c>
      <c r="Z37" s="34">
        <f>IEX!O37</f>
        <v>0</v>
      </c>
      <c r="AA37" s="75">
        <f>STOA!I37</f>
        <v>18.28</v>
      </c>
      <c r="AB37" s="75">
        <f>-STOA!O37</f>
        <v>-170</v>
      </c>
      <c r="AC37">
        <f t="shared" si="0"/>
        <v>11.23901781470248</v>
      </c>
      <c r="AD37">
        <f t="shared" si="1"/>
        <v>985.29919664617114</v>
      </c>
      <c r="AE37">
        <f>'IDT-1'!C37</f>
        <v>0</v>
      </c>
      <c r="AF37" s="24"/>
      <c r="AG37">
        <f t="shared" si="2"/>
        <v>985.29919664617114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13.56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5.7158499999999997</v>
      </c>
      <c r="E38">
        <f>GT_NG!Q38</f>
        <v>8.3822902432358575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54.99955481808248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738.28354902819785</v>
      </c>
      <c r="P38" s="36">
        <v>67.989999999999995</v>
      </c>
      <c r="Q38" s="36">
        <v>22.04</v>
      </c>
      <c r="R38" s="38">
        <v>26.3</v>
      </c>
      <c r="S38" s="38">
        <v>0</v>
      </c>
      <c r="T38" s="37">
        <f>SUMPRODUCT(LTA!J38:AN38,LTA!J$101:AN$101,LTA!J$104:AN$104)</f>
        <v>62.08</v>
      </c>
      <c r="U38" s="37">
        <f>SUMPRODUCT(LTA!J38:AN38,LTA!J$102:AN$102,LTA!J$104:AN$104)</f>
        <v>106.34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47.71</v>
      </c>
      <c r="Z38" s="34">
        <f>IEX!O38</f>
        <v>0</v>
      </c>
      <c r="AA38" s="75">
        <f>STOA!I38</f>
        <v>18.28</v>
      </c>
      <c r="AB38" s="75">
        <f>-STOA!O38</f>
        <v>-170</v>
      </c>
      <c r="AC38">
        <f t="shared" si="0"/>
        <v>11.279615263583075</v>
      </c>
      <c r="AD38">
        <f t="shared" si="1"/>
        <v>990.09162882593296</v>
      </c>
      <c r="AE38">
        <f>'IDT-1'!C38</f>
        <v>0</v>
      </c>
      <c r="AF38" s="24"/>
      <c r="AG38">
        <f t="shared" si="2"/>
        <v>990.09162882593296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13.25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5.7158499999999997</v>
      </c>
      <c r="E39">
        <f>GT_NG!Q39</f>
        <v>8.3135829461601531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54.99955481808248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731.45794411772556</v>
      </c>
      <c r="P39" s="36">
        <v>67.989999999999995</v>
      </c>
      <c r="Q39" s="36">
        <v>22.04</v>
      </c>
      <c r="R39" s="38">
        <v>26.3</v>
      </c>
      <c r="S39" s="38">
        <v>0</v>
      </c>
      <c r="T39" s="37">
        <f>SUMPRODUCT(LTA!J39:AN39,LTA!J$101:AN$101,LTA!J$104:AN$104)</f>
        <v>75.84</v>
      </c>
      <c r="U39" s="37">
        <f>SUMPRODUCT(LTA!J39:AN39,LTA!J$102:AN$102,LTA!J$104:AN$104)</f>
        <v>106.02000000000001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35.79</v>
      </c>
      <c r="Z39" s="34">
        <f>IEX!O39</f>
        <v>0</v>
      </c>
      <c r="AA39" s="75">
        <f>STOA!I39</f>
        <v>18.28</v>
      </c>
      <c r="AB39" s="75">
        <f>-STOA!O39</f>
        <v>-170</v>
      </c>
      <c r="AC39">
        <f t="shared" si="0"/>
        <v>11.242787041039673</v>
      </c>
      <c r="AD39">
        <f t="shared" si="1"/>
        <v>985.74414484092836</v>
      </c>
      <c r="AE39">
        <f>'IDT-1'!C39</f>
        <v>0</v>
      </c>
      <c r="AF39" s="24"/>
      <c r="AG39">
        <f t="shared" si="2"/>
        <v>985.74414484092836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14.24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5.7158499999999997</v>
      </c>
      <c r="E40">
        <f>GT_NG!Q40</f>
        <v>8.3135829461601531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54.99955481808248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726.52913524452595</v>
      </c>
      <c r="P40" s="36">
        <v>67.989999999999995</v>
      </c>
      <c r="Q40" s="36">
        <v>22.04</v>
      </c>
      <c r="R40" s="38">
        <v>26.3</v>
      </c>
      <c r="S40" s="38">
        <v>0</v>
      </c>
      <c r="T40" s="37">
        <f>SUMPRODUCT(LTA!J40:AN40,LTA!J$101:AN$101,LTA!J$104:AN$104)</f>
        <v>89.26</v>
      </c>
      <c r="U40" s="37">
        <f>SUMPRODUCT(LTA!J40:AN40,LTA!J$102:AN$102,LTA!J$104:AN$104)</f>
        <v>105.68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47.42</v>
      </c>
      <c r="Z40" s="34">
        <f>IEX!O40</f>
        <v>0</v>
      </c>
      <c r="AA40" s="75">
        <f>STOA!I40</f>
        <v>18.28</v>
      </c>
      <c r="AB40" s="75">
        <f>-STOA!O40</f>
        <v>-170</v>
      </c>
      <c r="AC40">
        <f t="shared" si="0"/>
        <v>11.447001046504795</v>
      </c>
      <c r="AD40">
        <f t="shared" si="1"/>
        <v>1009.8511219622637</v>
      </c>
      <c r="AE40">
        <f>'IDT-1'!C40</f>
        <v>0</v>
      </c>
      <c r="AF40" s="24"/>
      <c r="AG40">
        <f t="shared" si="2"/>
        <v>1009.8511219622637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18.77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5.7158499999999997</v>
      </c>
      <c r="E41">
        <f>GT_NG!Q41</f>
        <v>8.3135829461601531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54.99955481808248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727.01723273827565</v>
      </c>
      <c r="P41" s="36">
        <v>67.989999999999995</v>
      </c>
      <c r="Q41" s="36">
        <v>22.04</v>
      </c>
      <c r="R41" s="38">
        <v>26.3</v>
      </c>
      <c r="S41" s="38">
        <v>0</v>
      </c>
      <c r="T41" s="37">
        <f>SUMPRODUCT(LTA!J41:AN41,LTA!J$101:AN$101,LTA!J$104:AN$104)</f>
        <v>117.9</v>
      </c>
      <c r="U41" s="37">
        <f>SUMPRODUCT(LTA!J41:AN41,LTA!J$102:AN$102,LTA!J$104:AN$104)</f>
        <v>105.34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45.05</v>
      </c>
      <c r="Z41" s="34">
        <f>IEX!O41</f>
        <v>0</v>
      </c>
      <c r="AA41" s="75">
        <f>STOA!I41</f>
        <v>18.28</v>
      </c>
      <c r="AB41" s="75">
        <f>-STOA!O41</f>
        <v>-170</v>
      </c>
      <c r="AC41">
        <f t="shared" si="0"/>
        <v>11.811545065452293</v>
      </c>
      <c r="AD41">
        <f t="shared" si="1"/>
        <v>1052.8846754370659</v>
      </c>
      <c r="AE41">
        <f>'IDT-1'!C41</f>
        <v>0</v>
      </c>
      <c r="AF41" s="24"/>
      <c r="AG41">
        <f t="shared" si="2"/>
        <v>1052.8846754370659</v>
      </c>
      <c r="AI41" s="34">
        <f>PXIL!I41</f>
        <v>0</v>
      </c>
      <c r="AJ41" s="34">
        <f>PXIL!O41</f>
        <v>0</v>
      </c>
      <c r="AK41" s="34">
        <f>RTM_IEX!I41</f>
        <v>13.76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21.99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5.7158499999999997</v>
      </c>
      <c r="E42">
        <f>GT_NG!Q42</f>
        <v>8.3135829461601531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54.99955481808248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721.97055389024024</v>
      </c>
      <c r="P42" s="36">
        <v>67.989999999999995</v>
      </c>
      <c r="Q42" s="36">
        <v>22.04</v>
      </c>
      <c r="R42" s="38">
        <v>26.3</v>
      </c>
      <c r="S42" s="38">
        <v>0</v>
      </c>
      <c r="T42" s="37">
        <f>SUMPRODUCT(LTA!J42:AN42,LTA!J$101:AN$101,LTA!J$104:AN$104)</f>
        <v>133.26999999999998</v>
      </c>
      <c r="U42" s="37">
        <f>SUMPRODUCT(LTA!J42:AN42,LTA!J$102:AN$102,LTA!J$104:AN$104)</f>
        <v>105.02000000000001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61.44</v>
      </c>
      <c r="Z42" s="34">
        <f>IEX!O42</f>
        <v>0</v>
      </c>
      <c r="AA42" s="75">
        <f>STOA!I42</f>
        <v>18.28</v>
      </c>
      <c r="AB42" s="75">
        <f>-STOA!O42</f>
        <v>-170</v>
      </c>
      <c r="AC42">
        <f t="shared" si="0"/>
        <v>12.076088963128797</v>
      </c>
      <c r="AD42">
        <f t="shared" si="1"/>
        <v>1084.113452691354</v>
      </c>
      <c r="AE42">
        <f>'IDT-1'!C42</f>
        <v>0</v>
      </c>
      <c r="AF42" s="24"/>
      <c r="AG42">
        <f t="shared" si="2"/>
        <v>1084.113452691354</v>
      </c>
      <c r="AI42" s="34">
        <f>PXIL!I42</f>
        <v>0</v>
      </c>
      <c r="AJ42" s="34">
        <f>PXIL!O42</f>
        <v>0</v>
      </c>
      <c r="AK42" s="34">
        <f>RTM_IEX!I42</f>
        <v>14.02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26.83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5.7158499999999997</v>
      </c>
      <c r="E43">
        <f>GT_NG!Q43</f>
        <v>8.3135829461601531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54.999547492698177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727.55596419484539</v>
      </c>
      <c r="P43" s="36">
        <v>67.989999999999995</v>
      </c>
      <c r="Q43" s="36">
        <v>22.04</v>
      </c>
      <c r="R43" s="38">
        <v>26.3</v>
      </c>
      <c r="S43" s="38">
        <v>0</v>
      </c>
      <c r="T43" s="37">
        <f>SUMPRODUCT(LTA!J43:AN43,LTA!J$101:AN$101,LTA!J$104:AN$104)</f>
        <v>145.44999999999999</v>
      </c>
      <c r="U43" s="37">
        <f>SUMPRODUCT(LTA!J43:AN43,LTA!J$102:AN$102,LTA!J$104:AN$104)</f>
        <v>104.68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68.41</v>
      </c>
      <c r="Z43" s="34">
        <f>IEX!O43</f>
        <v>0</v>
      </c>
      <c r="AA43" s="75">
        <f>STOA!I43</f>
        <v>18.28</v>
      </c>
      <c r="AB43" s="75">
        <f>-STOA!O43</f>
        <v>-170</v>
      </c>
      <c r="AC43">
        <f t="shared" si="0"/>
        <v>12.169206348154253</v>
      </c>
      <c r="AD43">
        <f t="shared" si="1"/>
        <v>1095.1057382855495</v>
      </c>
      <c r="AE43">
        <f>'IDT-1'!C43</f>
        <v>0</v>
      </c>
      <c r="AF43" s="24"/>
      <c r="AG43">
        <f t="shared" si="2"/>
        <v>1095.1057382855495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27.54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5.7158499999999997</v>
      </c>
      <c r="E44">
        <f>GT_NG!Q44</f>
        <v>8.3135829461601531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54.999547492698177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727.55596419484539</v>
      </c>
      <c r="P44" s="36">
        <v>67.989999999999995</v>
      </c>
      <c r="Q44" s="36">
        <v>22.04</v>
      </c>
      <c r="R44" s="38">
        <v>26.3</v>
      </c>
      <c r="S44" s="38">
        <v>0</v>
      </c>
      <c r="T44" s="37">
        <f>SUMPRODUCT(LTA!J44:AN44,LTA!J$101:AN$101,LTA!J$104:AN$104)</f>
        <v>161.41000000000003</v>
      </c>
      <c r="U44" s="37">
        <f>SUMPRODUCT(LTA!J44:AN44,LTA!J$102:AN$102,LTA!J$104:AN$104)</f>
        <v>104.68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69.92</v>
      </c>
      <c r="Z44" s="34">
        <f>IEX!O44</f>
        <v>0</v>
      </c>
      <c r="AA44" s="75">
        <f>STOA!I44</f>
        <v>18.28</v>
      </c>
      <c r="AB44" s="75">
        <f>-STOA!O44</f>
        <v>-170</v>
      </c>
      <c r="AC44">
        <f t="shared" si="0"/>
        <v>12.322926348154251</v>
      </c>
      <c r="AD44">
        <f t="shared" si="1"/>
        <v>1113.2520182855494</v>
      </c>
      <c r="AE44">
        <f>'IDT-1'!C44</f>
        <v>0</v>
      </c>
      <c r="AF44" s="24"/>
      <c r="AG44">
        <f t="shared" si="2"/>
        <v>1113.2520182855494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28.37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5.7158499999999997</v>
      </c>
      <c r="E45">
        <f>GT_NG!Q45</f>
        <v>8.3135829461601531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54.999547492698177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719.86823739484544</v>
      </c>
      <c r="P45" s="36">
        <v>67.989999999999995</v>
      </c>
      <c r="Q45" s="36">
        <v>22.04</v>
      </c>
      <c r="R45" s="38">
        <v>26.3</v>
      </c>
      <c r="S45" s="38">
        <v>0</v>
      </c>
      <c r="T45" s="37">
        <f>SUMPRODUCT(LTA!J45:AN45,LTA!J$101:AN$101,LTA!J$104:AN$104)</f>
        <v>180.45999999999998</v>
      </c>
      <c r="U45" s="37">
        <f>SUMPRODUCT(LTA!J45:AN45,LTA!J$102:AN$102,LTA!J$104:AN$104)</f>
        <v>104.68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55.89</v>
      </c>
      <c r="Z45" s="34">
        <f>IEX!O45</f>
        <v>0</v>
      </c>
      <c r="AA45" s="75">
        <f>STOA!I45</f>
        <v>18.28</v>
      </c>
      <c r="AB45" s="75">
        <f>-STOA!O45</f>
        <v>-170</v>
      </c>
      <c r="AC45">
        <f t="shared" si="0"/>
        <v>12.287581443034254</v>
      </c>
      <c r="AD45">
        <f t="shared" si="1"/>
        <v>1109.0796363906695</v>
      </c>
      <c r="AE45">
        <f>'IDT-1'!C45</f>
        <v>0</v>
      </c>
      <c r="AF45" s="24"/>
      <c r="AG45">
        <f t="shared" si="2"/>
        <v>1109.0796363906695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26.83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5.7158499999999997</v>
      </c>
      <c r="E46">
        <f>GT_NG!Q46</f>
        <v>8.3135829461601531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44.999613883049463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677.62657703536433</v>
      </c>
      <c r="P46" s="36">
        <v>67.989999999999995</v>
      </c>
      <c r="Q46" s="36">
        <v>22.04</v>
      </c>
      <c r="R46" s="38">
        <v>26.3</v>
      </c>
      <c r="S46" s="38">
        <v>0</v>
      </c>
      <c r="T46" s="37">
        <f>SUMPRODUCT(LTA!J46:AN46,LTA!J$101:AN$101,LTA!J$104:AN$104)</f>
        <v>191.76</v>
      </c>
      <c r="U46" s="37">
        <f>SUMPRODUCT(LTA!J46:AN46,LTA!J$102:AN$102,LTA!J$104:AN$104)</f>
        <v>104.68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20.78</v>
      </c>
      <c r="Z46" s="34">
        <f>IEX!O46</f>
        <v>0</v>
      </c>
      <c r="AA46" s="75">
        <f>STOA!I46</f>
        <v>18.28</v>
      </c>
      <c r="AB46" s="75">
        <f>-STOA!O46</f>
        <v>-170</v>
      </c>
      <c r="AC46">
        <f t="shared" si="0"/>
        <v>12.291096053693561</v>
      </c>
      <c r="AD46">
        <f t="shared" si="1"/>
        <v>1109.4945278108803</v>
      </c>
      <c r="AE46">
        <f>'IDT-1'!C46</f>
        <v>0</v>
      </c>
      <c r="AF46" s="24"/>
      <c r="AG46">
        <f t="shared" si="2"/>
        <v>1109.4945278108803</v>
      </c>
      <c r="AI46" s="34">
        <f>PXIL!I46</f>
        <v>0</v>
      </c>
      <c r="AJ46" s="34">
        <f>PXIL!O46</f>
        <v>0</v>
      </c>
      <c r="AK46" s="34">
        <f>RTM_IEX!I46</f>
        <v>57.72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45.58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5.7158499999999997</v>
      </c>
      <c r="E47">
        <f>GT_NG!Q47</f>
        <v>8.3135829461601531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45.000421585160204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652.65270234358786</v>
      </c>
      <c r="P47" s="36">
        <v>67.989999999999995</v>
      </c>
      <c r="Q47" s="36">
        <v>22.04</v>
      </c>
      <c r="R47" s="38">
        <v>26.3</v>
      </c>
      <c r="S47" s="38">
        <v>0</v>
      </c>
      <c r="T47" s="37">
        <f>SUMPRODUCT(LTA!J47:AN47,LTA!J$101:AN$101,LTA!J$104:AN$104)</f>
        <v>202.39999999999998</v>
      </c>
      <c r="U47" s="37">
        <f>SUMPRODUCT(LTA!J47:AN47,LTA!J$102:AN$102,LTA!J$104:AN$104)</f>
        <v>104.68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65.03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12.885148177224822</v>
      </c>
      <c r="AD47">
        <f t="shared" si="1"/>
        <v>1079.1974086976834</v>
      </c>
      <c r="AE47">
        <f>'IDT-1'!C47</f>
        <v>0</v>
      </c>
      <c r="AF47" s="24"/>
      <c r="AG47">
        <f t="shared" si="2"/>
        <v>1079.1974086976834</v>
      </c>
      <c r="AI47" s="34">
        <f>PXIL!I47</f>
        <v>0</v>
      </c>
      <c r="AJ47" s="34">
        <f>PXIL!O47</f>
        <v>0</v>
      </c>
      <c r="AK47" s="34">
        <f>RTM_IEX!I47</f>
        <v>14.43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97.53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5.7158499999999997</v>
      </c>
      <c r="E48">
        <f>GT_NG!Q48</f>
        <v>8.3135829461601531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45.000421585160204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695.94285159631306</v>
      </c>
      <c r="P48" s="36">
        <v>67.989999999999995</v>
      </c>
      <c r="Q48" s="36">
        <v>22.04</v>
      </c>
      <c r="R48" s="38">
        <v>26.3</v>
      </c>
      <c r="S48" s="38">
        <v>0</v>
      </c>
      <c r="T48" s="37">
        <f>SUMPRODUCT(LTA!J48:AN48,LTA!J$101:AN$101,LTA!J$104:AN$104)</f>
        <v>210.7</v>
      </c>
      <c r="U48" s="37">
        <f>SUMPRODUCT(LTA!J48:AN48,LTA!J$102:AN$102,LTA!J$104:AN$104)</f>
        <v>104.68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12.882293430947714</v>
      </c>
      <c r="AD48">
        <f t="shared" si="1"/>
        <v>1078.8604126966854</v>
      </c>
      <c r="AE48">
        <f>'IDT-1'!C48</f>
        <v>0</v>
      </c>
      <c r="AF48" s="24"/>
      <c r="AG48">
        <f t="shared" si="2"/>
        <v>1078.8604126966854</v>
      </c>
      <c r="AI48" s="34">
        <f>PXIL!I48</f>
        <v>0</v>
      </c>
      <c r="AJ48" s="34">
        <f>PXIL!O48</f>
        <v>0</v>
      </c>
      <c r="AK48" s="34">
        <f>RTM_IEX!I48</f>
        <v>14.43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110.63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5.7158499999999997</v>
      </c>
      <c r="E49">
        <f>GT_NG!Q49</f>
        <v>8.5557743480574757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45.000421585160204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700.7528669259043</v>
      </c>
      <c r="P49" s="36">
        <v>67.989999999999995</v>
      </c>
      <c r="Q49" s="36">
        <v>22.04</v>
      </c>
      <c r="R49" s="38">
        <v>26.3</v>
      </c>
      <c r="S49" s="38">
        <v>0</v>
      </c>
      <c r="T49" s="37">
        <f>SUMPRODUCT(LTA!J49:AN49,LTA!J$101:AN$101,LTA!J$104:AN$104)</f>
        <v>219.10999999999999</v>
      </c>
      <c r="U49" s="37">
        <f>SUMPRODUCT(LTA!J49:AN49,LTA!J$102:AN$102,LTA!J$104:AN$104)</f>
        <v>104.68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12.914567967492218</v>
      </c>
      <c r="AD49">
        <f t="shared" si="1"/>
        <v>1082.6703448916296</v>
      </c>
      <c r="AE49">
        <f>'IDT-1'!C49</f>
        <v>0</v>
      </c>
      <c r="AF49" s="24"/>
      <c r="AG49">
        <f t="shared" si="2"/>
        <v>1082.6703448916296</v>
      </c>
      <c r="AI49" s="34">
        <f>PXIL!I49</f>
        <v>0</v>
      </c>
      <c r="AJ49" s="34">
        <f>PXIL!O49</f>
        <v>0</v>
      </c>
      <c r="AK49" s="34">
        <f>RTM_IEX!I49</f>
        <v>14.43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101.01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5.7158499999999997</v>
      </c>
      <c r="E50">
        <f>GT_NG!Q50</f>
        <v>8.5557743480574757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45.000421585160204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695.94285159631306</v>
      </c>
      <c r="P50" s="36">
        <v>67.989999999999995</v>
      </c>
      <c r="Q50" s="36">
        <v>22.04</v>
      </c>
      <c r="R50" s="38">
        <v>26.3</v>
      </c>
      <c r="S50" s="38">
        <v>0</v>
      </c>
      <c r="T50" s="37">
        <f>SUMPRODUCT(LTA!J50:AN50,LTA!J$101:AN$101,LTA!J$104:AN$104)</f>
        <v>222.48999999999998</v>
      </c>
      <c r="U50" s="37">
        <f>SUMPRODUCT(LTA!J50:AN50,LTA!J$102:AN$102,LTA!J$104:AN$104)</f>
        <v>104.68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12.90255583872365</v>
      </c>
      <c r="AD50">
        <f t="shared" si="1"/>
        <v>1081.252341690807</v>
      </c>
      <c r="AE50">
        <f>'IDT-1'!C50</f>
        <v>0</v>
      </c>
      <c r="AF50" s="24"/>
      <c r="AG50">
        <f t="shared" si="2"/>
        <v>1081.252341690807</v>
      </c>
      <c r="AI50" s="34">
        <f>PXIL!I50</f>
        <v>0</v>
      </c>
      <c r="AJ50" s="34">
        <f>PXIL!O50</f>
        <v>0</v>
      </c>
      <c r="AK50" s="34">
        <f>RTM_IEX!I50</f>
        <v>14.43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101.01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5.7158499999999997</v>
      </c>
      <c r="E51">
        <f>GT_NG!Q51</f>
        <v>8.5557743480574757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718.47459913309103</v>
      </c>
      <c r="P51" s="36">
        <v>67.989999999999995</v>
      </c>
      <c r="Q51" s="36">
        <v>22.04</v>
      </c>
      <c r="R51" s="38">
        <v>26.3</v>
      </c>
      <c r="S51" s="38">
        <v>0</v>
      </c>
      <c r="T51" s="37">
        <f>SUMPRODUCT(LTA!J51:AN51,LTA!J$101:AN$101,LTA!J$104:AN$104)</f>
        <v>225.79999999999998</v>
      </c>
      <c r="U51" s="37">
        <f>SUMPRODUCT(LTA!J51:AN51,LTA!J$102:AN$102,LTA!J$104:AN$104)</f>
        <v>104.68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12.925078976717241</v>
      </c>
      <c r="AD51">
        <f t="shared" si="1"/>
        <v>1083.9111445044314</v>
      </c>
      <c r="AE51">
        <f>'IDT-1'!C51</f>
        <v>0</v>
      </c>
      <c r="AF51" s="24"/>
      <c r="AG51">
        <f t="shared" si="2"/>
        <v>1083.9111445044314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91.39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5.7158499999999997</v>
      </c>
      <c r="E52">
        <f>GT_NG!Q52</f>
        <v>8.5557743480574757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718.47459913309103</v>
      </c>
      <c r="P52" s="36">
        <v>67.989999999999995</v>
      </c>
      <c r="Q52" s="36">
        <v>22.04</v>
      </c>
      <c r="R52" s="38">
        <v>26.3</v>
      </c>
      <c r="S52" s="38">
        <v>0</v>
      </c>
      <c r="T52" s="37">
        <f>SUMPRODUCT(LTA!J52:AN52,LTA!J$101:AN$101,LTA!J$104:AN$104)</f>
        <v>225.92</v>
      </c>
      <c r="U52" s="37">
        <f>SUMPRODUCT(LTA!J52:AN52,LTA!J$102:AN$102,LTA!J$104:AN$104)</f>
        <v>104.68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12.88559897671724</v>
      </c>
      <c r="AD52">
        <f t="shared" si="1"/>
        <v>1079.250624504431</v>
      </c>
      <c r="AE52">
        <f>'IDT-1'!C52</f>
        <v>0</v>
      </c>
      <c r="AF52" s="24"/>
      <c r="AG52">
        <f t="shared" si="2"/>
        <v>1079.250624504431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86.57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5.7158499999999997</v>
      </c>
      <c r="E53">
        <f>GT_NG!Q53</f>
        <v>8.5557743480574757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727.53309040450881</v>
      </c>
      <c r="P53" s="36">
        <v>67.989999999999995</v>
      </c>
      <c r="Q53" s="36">
        <v>22.04</v>
      </c>
      <c r="R53" s="38">
        <v>26.3</v>
      </c>
      <c r="S53" s="38">
        <v>0</v>
      </c>
      <c r="T53" s="37">
        <f>SUMPRODUCT(LTA!J53:AN53,LTA!J$101:AN$101,LTA!J$104:AN$104)</f>
        <v>223.05999999999997</v>
      </c>
      <c r="U53" s="37">
        <f>SUMPRODUCT(LTA!J53:AN53,LTA!J$102:AN$102,LTA!J$104:AN$104)</f>
        <v>104.68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12.941653880646042</v>
      </c>
      <c r="AD53">
        <f t="shared" si="1"/>
        <v>1065.7830608719203</v>
      </c>
      <c r="AE53">
        <f>'IDT-1'!C53</f>
        <v>0</v>
      </c>
      <c r="AF53" s="24"/>
      <c r="AG53">
        <f t="shared" si="2"/>
        <v>1065.7830608719203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48">
        <f>GDAM_IEX!I53</f>
        <v>76.959999999999994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5.7158499999999997</v>
      </c>
      <c r="E54">
        <f>GT_NG!Q54</f>
        <v>8.5557743480574757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727.53309040450881</v>
      </c>
      <c r="P54" s="36">
        <v>67.989999999999995</v>
      </c>
      <c r="Q54" s="36">
        <v>22.04</v>
      </c>
      <c r="R54" s="38">
        <v>26.3</v>
      </c>
      <c r="S54" s="38">
        <v>0</v>
      </c>
      <c r="T54" s="37">
        <f>SUMPRODUCT(LTA!J54:AN54,LTA!J$101:AN$101,LTA!J$104:AN$104)</f>
        <v>223.12999999999997</v>
      </c>
      <c r="U54" s="37">
        <f>SUMPRODUCT(LTA!J54:AN54,LTA!J$102:AN$102,LTA!J$104:AN$104)</f>
        <v>104.68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12.821029880646041</v>
      </c>
      <c r="AD54">
        <f t="shared" si="1"/>
        <v>1051.5436848719203</v>
      </c>
      <c r="AE54">
        <f>'IDT-1'!C54</f>
        <v>0</v>
      </c>
      <c r="AF54" s="24"/>
      <c r="AG54">
        <f t="shared" si="2"/>
        <v>1051.5436848719203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</v>
      </c>
      <c r="AM54" s="34">
        <f>RTM_PXI!I54</f>
        <v>0</v>
      </c>
      <c r="AN54" s="34">
        <f>RTM_PXI!O54</f>
        <v>0</v>
      </c>
      <c r="AO54" s="148">
        <f>GDAM_IEX!I54</f>
        <v>62.53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5.7158499999999997</v>
      </c>
      <c r="E55">
        <f>GT_NG!Q55</f>
        <v>8.3135829461601531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47.602250059087694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719.71049120450891</v>
      </c>
      <c r="P55" s="36">
        <v>67.989999999999995</v>
      </c>
      <c r="Q55" s="36">
        <v>22.04</v>
      </c>
      <c r="R55" s="38">
        <v>26.3</v>
      </c>
      <c r="S55" s="38">
        <v>0</v>
      </c>
      <c r="T55" s="37">
        <f>SUMPRODUCT(LTA!J55:AN55,LTA!J$101:AN$101,LTA!J$104:AN$104)</f>
        <v>218.68999999999997</v>
      </c>
      <c r="U55" s="37">
        <f>SUMPRODUCT(LTA!J55:AN55,LTA!J$102:AN$102,LTA!J$104:AN$104)</f>
        <v>104.68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12.484044962837549</v>
      </c>
      <c r="AD55">
        <f t="shared" si="1"/>
        <v>1031.8481292469191</v>
      </c>
      <c r="AE55">
        <f>'IDT-1'!C55</f>
        <v>0</v>
      </c>
      <c r="AF55" s="24"/>
      <c r="AG55">
        <f t="shared" si="2"/>
        <v>1031.8481292469191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43.29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5.7158499999999997</v>
      </c>
      <c r="E56">
        <f>GT_NG!Q56</f>
        <v>8.3135829461601531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47.602250059087694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719.4407464045089</v>
      </c>
      <c r="P56" s="36">
        <v>67.989999999999995</v>
      </c>
      <c r="Q56" s="36">
        <v>22.04</v>
      </c>
      <c r="R56" s="38">
        <v>26.3</v>
      </c>
      <c r="S56" s="38">
        <v>0</v>
      </c>
      <c r="T56" s="37">
        <f>SUMPRODUCT(LTA!J56:AN56,LTA!J$101:AN$101,LTA!J$104:AN$104)</f>
        <v>223.58999999999997</v>
      </c>
      <c r="U56" s="37">
        <f>SUMPRODUCT(LTA!J56:AN56,LTA!J$102:AN$102,LTA!J$104:AN$104)</f>
        <v>104.68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12.32091910651755</v>
      </c>
      <c r="AD56">
        <f t="shared" si="1"/>
        <v>1012.5915103032391</v>
      </c>
      <c r="AE56">
        <f>'IDT-1'!C56</f>
        <v>0</v>
      </c>
      <c r="AF56" s="24"/>
      <c r="AG56">
        <f t="shared" si="2"/>
        <v>1012.5915103032391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19.239999999999998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5.7158499999999997</v>
      </c>
      <c r="E57">
        <f>GT_NG!Q57</f>
        <v>8.3135829461601531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47.602250059087694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691.44324921040277</v>
      </c>
      <c r="P57" s="36">
        <v>67.989999999999995</v>
      </c>
      <c r="Q57" s="36">
        <v>22.04</v>
      </c>
      <c r="R57" s="38">
        <v>26.3</v>
      </c>
      <c r="S57" s="38">
        <v>0</v>
      </c>
      <c r="T57" s="37">
        <f>SUMPRODUCT(LTA!J57:AN57,LTA!J$101:AN$101,LTA!J$104:AN$104)</f>
        <v>227.35999999999999</v>
      </c>
      <c r="U57" s="37">
        <f>SUMPRODUCT(LTA!J57:AN57,LTA!J$102:AN$102,LTA!J$104:AN$104)</f>
        <v>104.68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-220</v>
      </c>
      <c r="AC57">
        <f t="shared" si="0"/>
        <v>11.955792130087058</v>
      </c>
      <c r="AD57">
        <f t="shared" si="1"/>
        <v>969.48914008556358</v>
      </c>
      <c r="AE57">
        <f>'IDT-1'!C57</f>
        <v>0</v>
      </c>
      <c r="AF57" s="24"/>
      <c r="AG57">
        <f t="shared" si="2"/>
        <v>969.48914008556358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5.7158499999999997</v>
      </c>
      <c r="E58">
        <f>GT_NG!Q58</f>
        <v>8.3135829461601531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47.602250059087694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667.39322616204265</v>
      </c>
      <c r="P58" s="36">
        <v>67.989999999999995</v>
      </c>
      <c r="Q58" s="36">
        <v>22.04</v>
      </c>
      <c r="R58" s="38">
        <v>26.3</v>
      </c>
      <c r="S58" s="38">
        <v>0</v>
      </c>
      <c r="T58" s="37">
        <f>SUMPRODUCT(LTA!J58:AN58,LTA!J$101:AN$101,LTA!J$104:AN$104)</f>
        <v>229.93999999999997</v>
      </c>
      <c r="U58" s="37">
        <f>SUMPRODUCT(LTA!J58:AN58,LTA!J$102:AN$102,LTA!J$104:AN$104)</f>
        <v>104.68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-220</v>
      </c>
      <c r="AC58">
        <f t="shared" si="0"/>
        <v>11.775443936480833</v>
      </c>
      <c r="AD58">
        <f t="shared" si="1"/>
        <v>948.19946523080955</v>
      </c>
      <c r="AE58">
        <f>'IDT-1'!C58</f>
        <v>0</v>
      </c>
      <c r="AF58" s="24"/>
      <c r="AG58">
        <f t="shared" si="2"/>
        <v>948.19946523080955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5.7158499999999997</v>
      </c>
      <c r="E59">
        <f>GT_NG!Q59</f>
        <v>8.3135829461601531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47.602250059087694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662.5832259085031</v>
      </c>
      <c r="P59" s="36">
        <v>67.989999999999995</v>
      </c>
      <c r="Q59" s="36">
        <v>22.04</v>
      </c>
      <c r="R59" s="38">
        <v>26.3</v>
      </c>
      <c r="S59" s="38">
        <v>0</v>
      </c>
      <c r="T59" s="37">
        <f>SUMPRODUCT(LTA!J59:AN59,LTA!J$101:AN$101,LTA!J$104:AN$104)</f>
        <v>232.89</v>
      </c>
      <c r="U59" s="37">
        <f>SUMPRODUCT(LTA!J59:AN59,LTA!J$102:AN$102,LTA!J$104:AN$104)</f>
        <v>104.68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-220</v>
      </c>
      <c r="AC59">
        <f t="shared" si="0"/>
        <v>11.759819934351102</v>
      </c>
      <c r="AD59">
        <f t="shared" si="1"/>
        <v>946.35508897939985</v>
      </c>
      <c r="AE59">
        <f>'IDT-1'!C59</f>
        <v>0</v>
      </c>
      <c r="AF59" s="24"/>
      <c r="AG59">
        <f t="shared" si="2"/>
        <v>946.35508897939985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5.7158499999999997</v>
      </c>
      <c r="E60">
        <f>GT_NG!Q60</f>
        <v>8.3135829461601531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47.602250059087694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662.58322957043185</v>
      </c>
      <c r="P60" s="36">
        <v>67.989999999999995</v>
      </c>
      <c r="Q60" s="36">
        <v>22.04</v>
      </c>
      <c r="R60" s="38">
        <v>26.3</v>
      </c>
      <c r="S60" s="38">
        <v>0</v>
      </c>
      <c r="T60" s="37">
        <f>SUMPRODUCT(LTA!J60:AN60,LTA!J$101:AN$101,LTA!J$104:AN$104)</f>
        <v>223.62999999999997</v>
      </c>
      <c r="U60" s="37">
        <f>SUMPRODUCT(LTA!J60:AN60,LTA!J$102:AN$102,LTA!J$104:AN$104)</f>
        <v>104.68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-220</v>
      </c>
      <c r="AC60">
        <f t="shared" si="0"/>
        <v>11.682035965111304</v>
      </c>
      <c r="AD60">
        <f t="shared" si="1"/>
        <v>937.17287661056844</v>
      </c>
      <c r="AE60">
        <f>'IDT-1'!C60</f>
        <v>0</v>
      </c>
      <c r="AF60" s="24"/>
      <c r="AG60">
        <f t="shared" si="2"/>
        <v>937.17287661056844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5.7158499999999997</v>
      </c>
      <c r="E61">
        <f>GT_NG!Q61</f>
        <v>8.3135829461601531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47.602250059087694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668.11641477730257</v>
      </c>
      <c r="P61" s="36">
        <v>67.989999999999995</v>
      </c>
      <c r="Q61" s="36">
        <v>22.04</v>
      </c>
      <c r="R61" s="38">
        <v>26.3</v>
      </c>
      <c r="S61" s="38">
        <v>0</v>
      </c>
      <c r="T61" s="37">
        <f>SUMPRODUCT(LTA!J61:AN61,LTA!J$101:AN$101,LTA!J$104:AN$104)</f>
        <v>214.29</v>
      </c>
      <c r="U61" s="37">
        <f>SUMPRODUCT(LTA!J61:AN61,LTA!J$102:AN$102,LTA!J$104:AN$104)</f>
        <v>104.68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-220</v>
      </c>
      <c r="AC61">
        <f t="shared" si="0"/>
        <v>12.031260818469026</v>
      </c>
      <c r="AD61">
        <f t="shared" si="1"/>
        <v>888.01683696408145</v>
      </c>
      <c r="AE61">
        <f>'IDT-1'!C61</f>
        <v>0</v>
      </c>
      <c r="AF61" s="24"/>
      <c r="AG61">
        <f t="shared" si="2"/>
        <v>888.01683696408145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5.7158499999999997</v>
      </c>
      <c r="E62">
        <f>GT_NG!Q62</f>
        <v>8.3135829461601531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47.602250059087694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668.11640710268239</v>
      </c>
      <c r="P62" s="36">
        <v>67.989999999999995</v>
      </c>
      <c r="Q62" s="36">
        <v>22.04</v>
      </c>
      <c r="R62" s="38">
        <v>26.3</v>
      </c>
      <c r="S62" s="38">
        <v>0</v>
      </c>
      <c r="T62" s="37">
        <f>SUMPRODUCT(LTA!J62:AN62,LTA!J$101:AN$101,LTA!J$104:AN$104)</f>
        <v>202.82999999999998</v>
      </c>
      <c r="U62" s="37">
        <f>SUMPRODUCT(LTA!J62:AN62,LTA!J$102:AN$102,LTA!J$104:AN$104)</f>
        <v>104.68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-220</v>
      </c>
      <c r="AC62">
        <f t="shared" si="0"/>
        <v>11.875698649927992</v>
      </c>
      <c r="AD62">
        <f t="shared" si="1"/>
        <v>883.71239145800212</v>
      </c>
      <c r="AE62">
        <f>'IDT-1'!C62</f>
        <v>0</v>
      </c>
      <c r="AF62" s="24"/>
      <c r="AG62">
        <f t="shared" si="2"/>
        <v>883.71239145800212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5.7158499999999997</v>
      </c>
      <c r="E63">
        <f>GT_NG!Q63</f>
        <v>8.3135829461601531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47.602250059087694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669.2818045986395</v>
      </c>
      <c r="P63" s="36">
        <v>67.989999999999995</v>
      </c>
      <c r="Q63" s="36">
        <v>22.04</v>
      </c>
      <c r="R63" s="38">
        <v>26.3</v>
      </c>
      <c r="S63" s="38">
        <v>0</v>
      </c>
      <c r="T63" s="37">
        <f>SUMPRODUCT(LTA!J63:AN63,LTA!J$101:AN$101,LTA!J$104:AN$104)</f>
        <v>189.66</v>
      </c>
      <c r="U63" s="37">
        <f>SUMPRODUCT(LTA!J63:AN63,LTA!J$102:AN$102,LTA!J$104:AN$104)</f>
        <v>104.68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-220</v>
      </c>
      <c r="AC63">
        <f t="shared" si="0"/>
        <v>12.088292824714928</v>
      </c>
      <c r="AD63">
        <f t="shared" si="1"/>
        <v>834.49519477917238</v>
      </c>
      <c r="AE63">
        <f>'IDT-1'!C63</f>
        <v>0</v>
      </c>
      <c r="AF63" s="24"/>
      <c r="AG63">
        <f t="shared" si="2"/>
        <v>834.49519477917238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5.7158499999999997</v>
      </c>
      <c r="E64">
        <f>GT_NG!Q64</f>
        <v>8.3135829461601531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47.602250059087694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686.45467299486847</v>
      </c>
      <c r="P64" s="36">
        <v>67.989999999999995</v>
      </c>
      <c r="Q64" s="36">
        <v>22.04</v>
      </c>
      <c r="R64" s="38">
        <v>26.3</v>
      </c>
      <c r="S64" s="38">
        <v>0</v>
      </c>
      <c r="T64" s="37">
        <f>SUMPRODUCT(LTA!J64:AN64,LTA!J$101:AN$101,LTA!J$104:AN$104)</f>
        <v>175.43</v>
      </c>
      <c r="U64" s="37">
        <f>SUMPRODUCT(LTA!J64:AN64,LTA!J$102:AN$102,LTA!J$104:AN$104)</f>
        <v>104.68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-220</v>
      </c>
      <c r="AC64">
        <f t="shared" si="0"/>
        <v>12.113012919243252</v>
      </c>
      <c r="AD64">
        <f t="shared" si="1"/>
        <v>837.41334308087301</v>
      </c>
      <c r="AE64">
        <f>'IDT-1'!C64</f>
        <v>0</v>
      </c>
      <c r="AF64" s="24"/>
      <c r="AG64">
        <f t="shared" si="2"/>
        <v>837.41334308087301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5.7158499999999997</v>
      </c>
      <c r="E65">
        <f>GT_NG!Q65</f>
        <v>8.3135829461601531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48.600000000000009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686.45466943355189</v>
      </c>
      <c r="P65" s="36">
        <v>67.989999999999995</v>
      </c>
      <c r="Q65" s="36">
        <v>22.04</v>
      </c>
      <c r="R65" s="38">
        <v>26.3</v>
      </c>
      <c r="S65" s="38">
        <v>0</v>
      </c>
      <c r="T65" s="37">
        <f>SUMPRODUCT(LTA!J65:AN65,LTA!J$101:AN$101,LTA!J$104:AN$104)</f>
        <v>168.55</v>
      </c>
      <c r="U65" s="37">
        <f>SUMPRODUCT(LTA!J65:AN65,LTA!J$102:AN$102,LTA!J$104:AN$104)</f>
        <v>104.68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-220</v>
      </c>
      <c r="AC65">
        <f t="shared" si="0"/>
        <v>12.190669354705191</v>
      </c>
      <c r="AD65">
        <f t="shared" si="1"/>
        <v>816.4534330250068</v>
      </c>
      <c r="AE65">
        <f>'IDT-1'!C65</f>
        <v>0</v>
      </c>
      <c r="AF65" s="24"/>
      <c r="AG65">
        <f t="shared" si="2"/>
        <v>816.4534330250068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5.7158499999999997</v>
      </c>
      <c r="E66">
        <f>GT_NG!Q66</f>
        <v>8.3135829461601531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48.600000000000009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678.63207023355199</v>
      </c>
      <c r="P66" s="36">
        <v>67.989999999999995</v>
      </c>
      <c r="Q66" s="36">
        <v>22.04</v>
      </c>
      <c r="R66" s="38">
        <v>26.3</v>
      </c>
      <c r="S66" s="38">
        <v>0</v>
      </c>
      <c r="T66" s="37">
        <f>SUMPRODUCT(LTA!J66:AN66,LTA!J$101:AN$101,LTA!J$104:AN$104)</f>
        <v>150.56</v>
      </c>
      <c r="U66" s="37">
        <f>SUMPRODUCT(LTA!J66:AN66,LTA!J$102:AN$102,LTA!J$104:AN$104)</f>
        <v>104.68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-220</v>
      </c>
      <c r="AC66">
        <f t="shared" si="0"/>
        <v>11.889131944176301</v>
      </c>
      <c r="AD66">
        <f t="shared" si="1"/>
        <v>800.94237123553592</v>
      </c>
      <c r="AE66">
        <f>'IDT-1'!C66</f>
        <v>0</v>
      </c>
      <c r="AF66" s="24"/>
      <c r="AG66">
        <f t="shared" si="2"/>
        <v>800.94237123553592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5.7158499999999997</v>
      </c>
      <c r="E67">
        <f>GT_NG!Q67</f>
        <v>8.3135829461601531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48.600000000000009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678.13034498821446</v>
      </c>
      <c r="P67" s="36">
        <v>67.989999999999995</v>
      </c>
      <c r="Q67" s="36">
        <v>22.04</v>
      </c>
      <c r="R67" s="38">
        <v>26.3</v>
      </c>
      <c r="S67" s="38">
        <v>0</v>
      </c>
      <c r="T67" s="37">
        <f>SUMPRODUCT(LTA!J67:AN67,LTA!J$101:AN$101,LTA!J$104:AN$104)</f>
        <v>131.75</v>
      </c>
      <c r="U67" s="37">
        <f>SUMPRODUCT(LTA!J67:AN67,LTA!J$102:AN$102,LTA!J$104:AN$104)</f>
        <v>104.68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-220</v>
      </c>
      <c r="AC67">
        <f t="shared" si="0"/>
        <v>11.557490297617683</v>
      </c>
      <c r="AD67">
        <f t="shared" si="1"/>
        <v>801.96228763675686</v>
      </c>
      <c r="AE67">
        <f>'IDT-1'!C67</f>
        <v>0</v>
      </c>
      <c r="AF67" s="24"/>
      <c r="AG67">
        <f t="shared" si="2"/>
        <v>801.96228763675686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-60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5.7158499999999997</v>
      </c>
      <c r="E68">
        <f>GT_NG!Q68</f>
        <v>8.3135829461601531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48.600000000000009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687.74151512777416</v>
      </c>
      <c r="P68" s="36">
        <v>67.989999999999995</v>
      </c>
      <c r="Q68" s="36">
        <v>22.04</v>
      </c>
      <c r="R68" s="38">
        <v>25.25</v>
      </c>
      <c r="S68" s="38">
        <v>0</v>
      </c>
      <c r="T68" s="37">
        <f>SUMPRODUCT(LTA!J68:AN68,LTA!J$101:AN$101,LTA!J$104:AN$104)</f>
        <v>116.88000000000001</v>
      </c>
      <c r="U68" s="37">
        <f>SUMPRODUCT(LTA!J68:AN68,LTA!J$102:AN$102,LTA!J$104:AN$104)</f>
        <v>104.68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11.504496126789986</v>
      </c>
      <c r="AD68">
        <f t="shared" ref="AD68:AD98" si="4">SUM(B68:AB68,AI68:AT68)-AC68</f>
        <v>795.70645194714439</v>
      </c>
      <c r="AE68">
        <f>'IDT-1'!C68</f>
        <v>0</v>
      </c>
      <c r="AF68" s="24"/>
      <c r="AG68">
        <f t="shared" ref="AG68:AG98" si="5">SUM(AD68:AF68)</f>
        <v>795.70645194714439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-60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5.7158499999999997</v>
      </c>
      <c r="E69">
        <f>GT_NG!Q69</f>
        <v>8.3135829461601531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725.4140155983132</v>
      </c>
      <c r="P69" s="36">
        <v>67.989999999999995</v>
      </c>
      <c r="Q69" s="36">
        <v>22.04</v>
      </c>
      <c r="R69" s="38">
        <v>17.762656296739458</v>
      </c>
      <c r="S69" s="38">
        <v>0</v>
      </c>
      <c r="T69" s="37">
        <f>SUMPRODUCT(LTA!J69:AN69,LTA!J$101:AN$101,LTA!J$104:AN$104)</f>
        <v>93.4</v>
      </c>
      <c r="U69" s="37">
        <f>SUMPRODUCT(LTA!J69:AN69,LTA!J$102:AN$102,LTA!J$104:AN$104)</f>
        <v>104.68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18.18</v>
      </c>
      <c r="Z69" s="34">
        <f>IEX!O69</f>
        <v>0</v>
      </c>
      <c r="AA69" s="75">
        <f>STOA!I69</f>
        <v>0</v>
      </c>
      <c r="AB69" s="75">
        <f>-STOA!O69</f>
        <v>-220</v>
      </c>
      <c r="AC69">
        <f t="shared" si="3"/>
        <v>12.238037541255133</v>
      </c>
      <c r="AD69">
        <f t="shared" si="4"/>
        <v>791.91806729995767</v>
      </c>
      <c r="AE69">
        <f>'IDT-1'!C69</f>
        <v>0</v>
      </c>
      <c r="AF69" s="24"/>
      <c r="AG69">
        <f t="shared" si="5"/>
        <v>791.91806729995767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-105</v>
      </c>
      <c r="AM69" s="34">
        <f>RTM_PXI!I69</f>
        <v>0</v>
      </c>
      <c r="AN69" s="34">
        <f>RTM_PXI!O69</f>
        <v>0</v>
      </c>
      <c r="AO69" s="148">
        <f>GDAM_IEX!I69</f>
        <v>10.66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5.7158499999999997</v>
      </c>
      <c r="E70">
        <f>GT_NG!Q70</f>
        <v>8.3135829461601531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731.03702291151274</v>
      </c>
      <c r="P70" s="36">
        <v>67.989999999999995</v>
      </c>
      <c r="Q70" s="36">
        <v>22.04</v>
      </c>
      <c r="R70" s="38">
        <v>7.7026560883063135</v>
      </c>
      <c r="S70" s="38">
        <v>0</v>
      </c>
      <c r="T70" s="37">
        <f>SUMPRODUCT(LTA!J70:AN70,LTA!J$101:AN$101,LTA!J$104:AN$104)</f>
        <v>74.59</v>
      </c>
      <c r="U70" s="37">
        <f>SUMPRODUCT(LTA!J70:AN70,LTA!J$102:AN$102,LTA!J$104:AN$104)</f>
        <v>104.68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62.15</v>
      </c>
      <c r="Z70" s="34">
        <f>IEX!O70</f>
        <v>0</v>
      </c>
      <c r="AA70" s="75">
        <f>STOA!I70</f>
        <v>0</v>
      </c>
      <c r="AB70" s="75">
        <f>-STOA!O70</f>
        <v>-220</v>
      </c>
      <c r="AC70">
        <f t="shared" si="3"/>
        <v>12.757049532681844</v>
      </c>
      <c r="AD70">
        <f t="shared" si="4"/>
        <v>792.93206241329733</v>
      </c>
      <c r="AE70">
        <f>'IDT-1'!C70</f>
        <v>0</v>
      </c>
      <c r="AF70" s="24"/>
      <c r="AG70">
        <f t="shared" si="5"/>
        <v>792.93206241329733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-135</v>
      </c>
      <c r="AM70" s="34">
        <f>RTM_PXI!I70</f>
        <v>0</v>
      </c>
      <c r="AN70" s="34">
        <f>RTM_PXI!O70</f>
        <v>0</v>
      </c>
      <c r="AO70" s="148">
        <f>GDAM_IEX!I70</f>
        <v>21.47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5.7158499999999997</v>
      </c>
      <c r="E71">
        <f>GT_NG!Q71</f>
        <v>8.3135829461601531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54.999547492698177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743.75396593051016</v>
      </c>
      <c r="P71" s="36">
        <v>67.989999999999995</v>
      </c>
      <c r="Q71" s="36">
        <v>22.04</v>
      </c>
      <c r="R71" s="38">
        <v>3.72</v>
      </c>
      <c r="S71" s="38">
        <v>0</v>
      </c>
      <c r="T71" s="37">
        <f>SUMPRODUCT(LTA!J71:AN71,LTA!J$101:AN$101,LTA!J$104:AN$104)</f>
        <v>60.47</v>
      </c>
      <c r="U71" s="37">
        <f>SUMPRODUCT(LTA!J71:AN71,LTA!J$102:AN$102,LTA!J$104:AN$104)</f>
        <v>104.68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51.36</v>
      </c>
      <c r="Z71" s="34">
        <f>IEX!O71</f>
        <v>0</v>
      </c>
      <c r="AA71" s="75">
        <f>STOA!I71</f>
        <v>18.28</v>
      </c>
      <c r="AB71" s="75">
        <f>-STOA!O71</f>
        <v>-220</v>
      </c>
      <c r="AC71">
        <f t="shared" si="3"/>
        <v>12.612917953213866</v>
      </c>
      <c r="AD71">
        <f t="shared" si="4"/>
        <v>785.9600284161545</v>
      </c>
      <c r="AE71">
        <f>'IDT-1'!C71</f>
        <v>0</v>
      </c>
      <c r="AF71" s="24"/>
      <c r="AG71">
        <f t="shared" si="5"/>
        <v>785.9600284161545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-130</v>
      </c>
      <c r="AM71" s="34">
        <f>RTM_PXI!I71</f>
        <v>0</v>
      </c>
      <c r="AN71" s="34">
        <f>RTM_PXI!O71</f>
        <v>0</v>
      </c>
      <c r="AO71" s="148">
        <f>GDAM_IEX!I71</f>
        <v>7.25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5.7158499999999997</v>
      </c>
      <c r="E72">
        <f>GT_NG!Q72</f>
        <v>8.3135829461601531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54.999547492698177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761.9070560575899</v>
      </c>
      <c r="P72" s="36">
        <v>67.989999999999995</v>
      </c>
      <c r="Q72" s="36">
        <v>22.04</v>
      </c>
      <c r="R72" s="38">
        <v>0.53</v>
      </c>
      <c r="S72" s="38">
        <v>0</v>
      </c>
      <c r="T72" s="37">
        <f>SUMPRODUCT(LTA!J72:AN72,LTA!J$101:AN$101,LTA!J$104:AN$104)</f>
        <v>46.19</v>
      </c>
      <c r="U72" s="37">
        <f>SUMPRODUCT(LTA!J72:AN72,LTA!J$102:AN$102,LTA!J$104:AN$104)</f>
        <v>105.08000000000001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84.83</v>
      </c>
      <c r="Z72" s="34">
        <f>IEX!O72</f>
        <v>0</v>
      </c>
      <c r="AA72" s="75">
        <f>STOA!I72</f>
        <v>18.28</v>
      </c>
      <c r="AB72" s="75">
        <f>-STOA!O72</f>
        <v>-220</v>
      </c>
      <c r="AC72">
        <f t="shared" si="3"/>
        <v>13.078887064779117</v>
      </c>
      <c r="AD72">
        <f t="shared" si="4"/>
        <v>800.79714943166891</v>
      </c>
      <c r="AE72">
        <f>'IDT-1'!C72</f>
        <v>0</v>
      </c>
      <c r="AF72" s="24"/>
      <c r="AG72">
        <f t="shared" si="5"/>
        <v>800.79714943166891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-150</v>
      </c>
      <c r="AM72" s="34">
        <f>RTM_PXI!I72</f>
        <v>0</v>
      </c>
      <c r="AN72" s="34">
        <f>RTM_PXI!O72</f>
        <v>0</v>
      </c>
      <c r="AO72" s="148">
        <f>GDAM_IEX!I72</f>
        <v>8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5.7158499999999997</v>
      </c>
      <c r="E73">
        <f>GT_NG!Q73</f>
        <v>8.3135829461601531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54.999547492698177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791.75353115236373</v>
      </c>
      <c r="P73" s="36">
        <v>67.989999999999995</v>
      </c>
      <c r="Q73" s="36">
        <v>22.04</v>
      </c>
      <c r="R73" s="38">
        <v>0</v>
      </c>
      <c r="S73" s="38">
        <v>0</v>
      </c>
      <c r="T73" s="37">
        <f>SUMPRODUCT(LTA!J73:AN73,LTA!J$101:AN$101,LTA!J$104:AN$104)</f>
        <v>32.92</v>
      </c>
      <c r="U73" s="37">
        <f>SUMPRODUCT(LTA!J73:AN73,LTA!J$102:AN$102,LTA!J$104:AN$104)</f>
        <v>106.34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94.75</v>
      </c>
      <c r="Z73" s="34">
        <f>IEX!O73</f>
        <v>0</v>
      </c>
      <c r="AA73" s="75">
        <f>STOA!I73</f>
        <v>18.28</v>
      </c>
      <c r="AB73" s="75">
        <f>-STOA!O73</f>
        <v>-220</v>
      </c>
      <c r="AC73">
        <f t="shared" si="3"/>
        <v>13.086725670177881</v>
      </c>
      <c r="AD73">
        <f t="shared" si="4"/>
        <v>849.92578592104394</v>
      </c>
      <c r="AE73">
        <f>'IDT-1'!C73</f>
        <v>0</v>
      </c>
      <c r="AF73" s="24"/>
      <c r="AG73">
        <f t="shared" si="5"/>
        <v>849.92578592104394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-126</v>
      </c>
      <c r="AM73" s="34">
        <f>RTM_PXI!I73</f>
        <v>0</v>
      </c>
      <c r="AN73" s="34">
        <f>RTM_PXI!O73</f>
        <v>0</v>
      </c>
      <c r="AO73" s="148">
        <f>GDAM_IEX!I73</f>
        <v>5.91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5.7158499999999997</v>
      </c>
      <c r="E74">
        <f>GT_NG!Q74</f>
        <v>8.3135829461601531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54.999547492698177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795.99312175441889</v>
      </c>
      <c r="P74" s="36">
        <v>67.989999999999995</v>
      </c>
      <c r="Q74" s="36">
        <v>22.04</v>
      </c>
      <c r="R74" s="38">
        <v>0</v>
      </c>
      <c r="S74" s="38">
        <v>0</v>
      </c>
      <c r="T74" s="37">
        <f>SUMPRODUCT(LTA!J74:AN74,LTA!J$101:AN$101,LTA!J$104:AN$104)</f>
        <v>24.85</v>
      </c>
      <c r="U74" s="37">
        <f>SUMPRODUCT(LTA!J74:AN74,LTA!J$102:AN$102,LTA!J$104:AN$104)</f>
        <v>106.68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54.85</v>
      </c>
      <c r="Z74" s="34">
        <f>IEX!O74</f>
        <v>0</v>
      </c>
      <c r="AA74" s="75">
        <f>STOA!I74</f>
        <v>48.1</v>
      </c>
      <c r="AB74" s="75">
        <f>-STOA!O74</f>
        <v>-220</v>
      </c>
      <c r="AC74">
        <f t="shared" si="3"/>
        <v>12.69145465721336</v>
      </c>
      <c r="AD74">
        <f t="shared" si="4"/>
        <v>861.51064753606363</v>
      </c>
      <c r="AE74">
        <f>'IDT-1'!C74</f>
        <v>0</v>
      </c>
      <c r="AF74" s="24"/>
      <c r="AG74">
        <f t="shared" si="5"/>
        <v>861.51064753606363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-97</v>
      </c>
      <c r="AM74" s="34">
        <f>RTM_PXI!I74</f>
        <v>0</v>
      </c>
      <c r="AN74" s="34">
        <f>RTM_PXI!O74</f>
        <v>0</v>
      </c>
      <c r="AO74" s="148">
        <f>GDAM_IEX!I74</f>
        <v>1.67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5.7158499999999997</v>
      </c>
      <c r="E75">
        <f>GT_NG!Q75</f>
        <v>8.3822902432358575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54.999547492698177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796.56496681469844</v>
      </c>
      <c r="P75" s="36">
        <v>67.989999999999995</v>
      </c>
      <c r="Q75" s="36">
        <v>22.04</v>
      </c>
      <c r="R75" s="38">
        <v>0</v>
      </c>
      <c r="S75" s="38">
        <v>0</v>
      </c>
      <c r="T75" s="37">
        <f>SUMPRODUCT(LTA!J75:AN75,LTA!J$101:AN$101,LTA!J$104:AN$104)</f>
        <v>21.76</v>
      </c>
      <c r="U75" s="37">
        <f>SUMPRODUCT(LTA!J75:AN75,LTA!J$102:AN$102,LTA!J$104:AN$104)</f>
        <v>106.84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45.74</v>
      </c>
      <c r="Z75" s="34">
        <f>IEX!O75</f>
        <v>0</v>
      </c>
      <c r="AA75" s="75">
        <f>STOA!I75</f>
        <v>48.1</v>
      </c>
      <c r="AB75" s="75">
        <f>-STOA!O75</f>
        <v>-220</v>
      </c>
      <c r="AC75">
        <f t="shared" si="3"/>
        <v>12.890637189713814</v>
      </c>
      <c r="AD75">
        <f t="shared" si="4"/>
        <v>860.92201736091852</v>
      </c>
      <c r="AE75">
        <f>'IDT-1'!C75</f>
        <v>0</v>
      </c>
      <c r="AF75" s="24"/>
      <c r="AG75">
        <f t="shared" si="5"/>
        <v>860.92201736091852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-109</v>
      </c>
      <c r="AM75" s="34">
        <f>RTM_PXI!I75</f>
        <v>0</v>
      </c>
      <c r="AN75" s="34">
        <f>RTM_PXI!O75</f>
        <v>0</v>
      </c>
      <c r="AO75" s="148">
        <f>GDAM_IEX!I75</f>
        <v>24.68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5.7158499999999997</v>
      </c>
      <c r="E76">
        <f>GT_NG!Q76</f>
        <v>8.3822902432358575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54.999547492698177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800.71118681469841</v>
      </c>
      <c r="P76" s="36">
        <v>67.989999999999995</v>
      </c>
      <c r="Q76" s="36">
        <v>22.04</v>
      </c>
      <c r="R76" s="38">
        <v>0</v>
      </c>
      <c r="S76" s="38">
        <v>0</v>
      </c>
      <c r="T76" s="37">
        <f>SUMPRODUCT(LTA!J76:AN76,LTA!J$101:AN$101,LTA!J$104:AN$104)</f>
        <v>20.55</v>
      </c>
      <c r="U76" s="37">
        <f>SUMPRODUCT(LTA!J76:AN76,LTA!J$102:AN$102,LTA!J$104:AN$104)</f>
        <v>106.84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69.489999999999995</v>
      </c>
      <c r="Z76" s="34">
        <f>IEX!O76</f>
        <v>0</v>
      </c>
      <c r="AA76" s="75">
        <f>STOA!I76</f>
        <v>48.1</v>
      </c>
      <c r="AB76" s="75">
        <f>-STOA!O76</f>
        <v>-220</v>
      </c>
      <c r="AC76">
        <f t="shared" si="3"/>
        <v>13.007016595438703</v>
      </c>
      <c r="AD76">
        <f t="shared" si="4"/>
        <v>872.65185795519358</v>
      </c>
      <c r="AE76">
        <f>'IDT-1'!C76</f>
        <v>0</v>
      </c>
      <c r="AF76" s="24"/>
      <c r="AG76">
        <f t="shared" si="5"/>
        <v>872.65185795519358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-110</v>
      </c>
      <c r="AM76" s="34">
        <f>RTM_PXI!I76</f>
        <v>0</v>
      </c>
      <c r="AN76" s="34">
        <f>RTM_PXI!O76</f>
        <v>0</v>
      </c>
      <c r="AO76" s="148">
        <f>GDAM_IEX!I76</f>
        <v>10.84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5.7158499999999997</v>
      </c>
      <c r="E77">
        <f>GT_NG!Q77</f>
        <v>8.3822902432358575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54.999547492698177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792.92376838420716</v>
      </c>
      <c r="P77" s="36">
        <v>67.989999999999995</v>
      </c>
      <c r="Q77" s="36">
        <v>22.04</v>
      </c>
      <c r="R77" s="38">
        <v>0</v>
      </c>
      <c r="S77" s="38">
        <v>0</v>
      </c>
      <c r="T77" s="37">
        <f>SUMPRODUCT(LTA!J77:AN77,LTA!J$101:AN$101,LTA!J$104:AN$104)</f>
        <v>26.28</v>
      </c>
      <c r="U77" s="37">
        <f>SUMPRODUCT(LTA!J77:AN77,LTA!J$102:AN$102,LTA!J$104:AN$104)</f>
        <v>106.84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107.58</v>
      </c>
      <c r="Z77" s="34">
        <f>IEX!O77</f>
        <v>0</v>
      </c>
      <c r="AA77" s="75">
        <f>STOA!I77</f>
        <v>26.94</v>
      </c>
      <c r="AB77" s="75">
        <f>-STOA!O77</f>
        <v>-220</v>
      </c>
      <c r="AC77">
        <f t="shared" si="3"/>
        <v>13.354670908295025</v>
      </c>
      <c r="AD77">
        <f t="shared" si="4"/>
        <v>867.49678521184603</v>
      </c>
      <c r="AE77">
        <f>'IDT-1'!C77</f>
        <v>0</v>
      </c>
      <c r="AF77" s="24"/>
      <c r="AG77">
        <f t="shared" si="5"/>
        <v>867.49678521184603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-133</v>
      </c>
      <c r="AM77" s="34">
        <f>RTM_PXI!I77</f>
        <v>0</v>
      </c>
      <c r="AN77" s="34">
        <f>RTM_PXI!O77</f>
        <v>0</v>
      </c>
      <c r="AO77" s="148">
        <f>GDAM_IEX!I77</f>
        <v>14.16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5.7158499999999997</v>
      </c>
      <c r="E78">
        <f>GT_NG!Q78</f>
        <v>8.3822902432358575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54.999547492698177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775.88458775659433</v>
      </c>
      <c r="P78" s="36">
        <v>67.989999999999995</v>
      </c>
      <c r="Q78" s="36">
        <v>22.04</v>
      </c>
      <c r="R78" s="38">
        <v>0</v>
      </c>
      <c r="S78" s="38">
        <v>0</v>
      </c>
      <c r="T78" s="37">
        <f>SUMPRODUCT(LTA!J78:AN78,LTA!J$101:AN$101,LTA!J$104:AN$104)</f>
        <v>26.33</v>
      </c>
      <c r="U78" s="37">
        <f>SUMPRODUCT(LTA!J78:AN78,LTA!J$102:AN$102,LTA!J$104:AN$104)</f>
        <v>107.02000000000001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97.79</v>
      </c>
      <c r="Z78" s="34">
        <f>IEX!O78</f>
        <v>0</v>
      </c>
      <c r="AA78" s="75">
        <f>STOA!I78</f>
        <v>18.28</v>
      </c>
      <c r="AB78" s="75">
        <f>-STOA!O78</f>
        <v>-220</v>
      </c>
      <c r="AC78">
        <f t="shared" si="3"/>
        <v>12.660686428376851</v>
      </c>
      <c r="AD78">
        <f t="shared" si="4"/>
        <v>853.86158906415153</v>
      </c>
      <c r="AE78">
        <f>'IDT-1'!C78</f>
        <v>0</v>
      </c>
      <c r="AF78" s="24"/>
      <c r="AG78">
        <f t="shared" si="5"/>
        <v>853.86158906415153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-99</v>
      </c>
      <c r="AM78" s="34">
        <f>RTM_PXI!I78</f>
        <v>0</v>
      </c>
      <c r="AN78" s="34">
        <f>RTM_PXI!O78</f>
        <v>0</v>
      </c>
      <c r="AO78" s="148">
        <f>GDAM_IEX!I78</f>
        <v>1.0900000000000001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5.7158499999999997</v>
      </c>
      <c r="E79">
        <f>GT_NG!Q79</f>
        <v>8.3822902432358575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54.999547492698177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748.92260890097907</v>
      </c>
      <c r="P79" s="36">
        <v>67.989999999999995</v>
      </c>
      <c r="Q79" s="36">
        <v>22.04</v>
      </c>
      <c r="R79" s="38">
        <v>0</v>
      </c>
      <c r="S79" s="38">
        <v>0</v>
      </c>
      <c r="T79" s="37">
        <f>SUMPRODUCT(LTA!J79:AN79,LTA!J$101:AN$101,LTA!J$104:AN$104)</f>
        <v>19.329999999999998</v>
      </c>
      <c r="U79" s="37">
        <f>SUMPRODUCT(LTA!J79:AN79,LTA!J$102:AN$102,LTA!J$104:AN$104)</f>
        <v>107.02000000000001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119.81</v>
      </c>
      <c r="Z79" s="34">
        <f>IEX!O79</f>
        <v>0</v>
      </c>
      <c r="AA79" s="75">
        <f>STOA!I79</f>
        <v>18.28</v>
      </c>
      <c r="AB79" s="75">
        <f>-STOA!O79</f>
        <v>-220</v>
      </c>
      <c r="AC79">
        <f t="shared" si="3"/>
        <v>12.912549380011464</v>
      </c>
      <c r="AD79">
        <f t="shared" si="4"/>
        <v>825.3477472569017</v>
      </c>
      <c r="AE79">
        <f>'IDT-1'!C79</f>
        <v>0</v>
      </c>
      <c r="AF79" s="24"/>
      <c r="AG79">
        <f t="shared" si="5"/>
        <v>825.3477472569017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-128</v>
      </c>
      <c r="AM79" s="34">
        <f>RTM_PXI!I79</f>
        <v>0</v>
      </c>
      <c r="AN79" s="34">
        <f>RTM_PXI!O79</f>
        <v>0</v>
      </c>
      <c r="AO79" s="148">
        <f>GDAM_IEX!I79</f>
        <v>13.77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5.4825499999999998</v>
      </c>
      <c r="E80">
        <f>GT_NG!Q80</f>
        <v>8.3822902432358575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54.999547492698177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739.24070549709211</v>
      </c>
      <c r="P80" s="36">
        <v>67.989999999999995</v>
      </c>
      <c r="Q80" s="36">
        <v>22.04</v>
      </c>
      <c r="R80" s="38">
        <v>0</v>
      </c>
      <c r="S80" s="38">
        <v>0</v>
      </c>
      <c r="T80" s="37">
        <f>SUMPRODUCT(LTA!J80:AN80,LTA!J$101:AN$101,LTA!J$104:AN$104)</f>
        <v>18.670000000000002</v>
      </c>
      <c r="U80" s="37">
        <f>SUMPRODUCT(LTA!J80:AN80,LTA!J$102:AN$102,LTA!J$104:AN$104)</f>
        <v>107.02000000000001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118.12</v>
      </c>
      <c r="Z80" s="34">
        <f>IEX!O80</f>
        <v>0</v>
      </c>
      <c r="AA80" s="75">
        <f>STOA!I80</f>
        <v>18.28</v>
      </c>
      <c r="AB80" s="75">
        <f>-STOA!O80</f>
        <v>-220</v>
      </c>
      <c r="AC80">
        <f t="shared" si="3"/>
        <v>12.796850513693924</v>
      </c>
      <c r="AD80">
        <f t="shared" si="4"/>
        <v>813.69824271933203</v>
      </c>
      <c r="AE80">
        <f>'IDT-1'!C80</f>
        <v>0</v>
      </c>
      <c r="AF80" s="24"/>
      <c r="AG80">
        <f t="shared" si="5"/>
        <v>813.69824271933203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-127</v>
      </c>
      <c r="AM80" s="34">
        <f>RTM_PXI!I80</f>
        <v>0</v>
      </c>
      <c r="AN80" s="34">
        <f>RTM_PXI!O80</f>
        <v>0</v>
      </c>
      <c r="AO80" s="148">
        <f>GDAM_IEX!I80</f>
        <v>13.27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5.4825499999999998</v>
      </c>
      <c r="E81">
        <f>GT_NG!Q81</f>
        <v>8.3822902432358575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54.999547492698177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729.54306865600392</v>
      </c>
      <c r="P81" s="36">
        <v>67.989999999999995</v>
      </c>
      <c r="Q81" s="36">
        <v>22.04</v>
      </c>
      <c r="R81" s="38">
        <v>0</v>
      </c>
      <c r="S81" s="38">
        <v>0</v>
      </c>
      <c r="T81" s="37">
        <f>SUMPRODUCT(LTA!J81:AN81,LTA!J$101:AN$101,LTA!J$104:AN$104)</f>
        <v>15</v>
      </c>
      <c r="U81" s="37">
        <f>SUMPRODUCT(LTA!J81:AN81,LTA!J$102:AN$102,LTA!J$104:AN$104)</f>
        <v>107.02000000000001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111</v>
      </c>
      <c r="Z81" s="34">
        <f>IEX!O81</f>
        <v>0</v>
      </c>
      <c r="AA81" s="75">
        <f>STOA!I81</f>
        <v>18.28</v>
      </c>
      <c r="AB81" s="75">
        <f>-STOA!O81</f>
        <v>-220</v>
      </c>
      <c r="AC81">
        <f t="shared" si="3"/>
        <v>12.856259414652342</v>
      </c>
      <c r="AD81">
        <f t="shared" si="4"/>
        <v>794.60119697728567</v>
      </c>
      <c r="AE81">
        <f>'IDT-1'!C81</f>
        <v>0</v>
      </c>
      <c r="AF81" s="24"/>
      <c r="AG81">
        <f t="shared" si="5"/>
        <v>794.60119697728567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-140</v>
      </c>
      <c r="AM81" s="34">
        <f>RTM_PXI!I81</f>
        <v>0</v>
      </c>
      <c r="AN81" s="34">
        <f>RTM_PXI!O81</f>
        <v>0</v>
      </c>
      <c r="AO81" s="148">
        <f>GDAM_IEX!I81</f>
        <v>27.72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5.0159500000000001</v>
      </c>
      <c r="E82">
        <f>GT_NG!Q82</f>
        <v>8.3822902432358575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54.999547492698177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729.47364886280434</v>
      </c>
      <c r="P82" s="36">
        <v>67.989999999999995</v>
      </c>
      <c r="Q82" s="36">
        <v>22.04</v>
      </c>
      <c r="R82" s="38">
        <v>0</v>
      </c>
      <c r="S82" s="38">
        <v>0</v>
      </c>
      <c r="T82" s="37">
        <f>SUMPRODUCT(LTA!J82:AN82,LTA!J$101:AN$101,LTA!J$104:AN$104)</f>
        <v>15</v>
      </c>
      <c r="U82" s="37">
        <f>SUMPRODUCT(LTA!J82:AN82,LTA!J$102:AN$102,LTA!J$104:AN$104)</f>
        <v>107.02000000000001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98.66</v>
      </c>
      <c r="Z82" s="34">
        <f>IEX!O82</f>
        <v>0</v>
      </c>
      <c r="AA82" s="75">
        <f>STOA!I82</f>
        <v>18.28</v>
      </c>
      <c r="AB82" s="75">
        <f>-STOA!O82</f>
        <v>-220</v>
      </c>
      <c r="AC82">
        <f t="shared" si="3"/>
        <v>12.691736848389464</v>
      </c>
      <c r="AD82">
        <f t="shared" si="4"/>
        <v>775.17969975034873</v>
      </c>
      <c r="AE82">
        <f>'IDT-1'!C82</f>
        <v>0</v>
      </c>
      <c r="AF82" s="24"/>
      <c r="AG82">
        <f t="shared" si="5"/>
        <v>775.17969975034873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-140</v>
      </c>
      <c r="AM82" s="34">
        <f>RTM_PXI!I82</f>
        <v>0</v>
      </c>
      <c r="AN82" s="34">
        <f>RTM_PXI!O82</f>
        <v>0</v>
      </c>
      <c r="AO82" s="148">
        <f>GDAM_IEX!I82</f>
        <v>21.01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5.0159500000000001</v>
      </c>
      <c r="E83">
        <f>GT_NG!Q83</f>
        <v>8.3822902432358575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54.999547492698177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725.77878969360722</v>
      </c>
      <c r="P83" s="36">
        <v>67.989999999999995</v>
      </c>
      <c r="Q83" s="36">
        <v>22.04</v>
      </c>
      <c r="R83" s="38">
        <v>0</v>
      </c>
      <c r="S83" s="38">
        <v>0</v>
      </c>
      <c r="T83" s="37">
        <f>SUMPRODUCT(LTA!J83:AN83,LTA!J$101:AN$101,LTA!J$104:AN$104)</f>
        <v>15</v>
      </c>
      <c r="U83" s="37">
        <f>SUMPRODUCT(LTA!J83:AN83,LTA!J$102:AN$102,LTA!J$104:AN$104)</f>
        <v>107.02000000000001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5.41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10.319252688084628</v>
      </c>
      <c r="AD83">
        <f t="shared" si="4"/>
        <v>792.36732474145651</v>
      </c>
      <c r="AE83">
        <f>'IDT-1'!C83</f>
        <v>0</v>
      </c>
      <c r="AF83" s="24"/>
      <c r="AG83">
        <f t="shared" si="5"/>
        <v>792.36732474145651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-92</v>
      </c>
      <c r="AM83" s="34">
        <f>RTM_PXI!I83</f>
        <v>0</v>
      </c>
      <c r="AN83" s="34">
        <f>RTM_PXI!O83</f>
        <v>0</v>
      </c>
      <c r="AO83" s="148">
        <f>GDAM_IEX!I83</f>
        <v>3.05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5.0159500000000001</v>
      </c>
      <c r="E84">
        <f>GT_NG!Q84</f>
        <v>8.3822902432358575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55.000492214068373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725.77878969360722</v>
      </c>
      <c r="P84" s="36">
        <v>67.989999999999995</v>
      </c>
      <c r="Q84" s="36">
        <v>22.04</v>
      </c>
      <c r="R84" s="38">
        <v>0</v>
      </c>
      <c r="S84" s="38">
        <v>0</v>
      </c>
      <c r="T84" s="37">
        <f>SUMPRODUCT(LTA!J84:AN84,LTA!J$101:AN$101,LTA!J$104:AN$104)</f>
        <v>15.33</v>
      </c>
      <c r="U84" s="37">
        <f>SUMPRODUCT(LTA!J84:AN84,LTA!J$102:AN$102,LTA!J$104:AN$104)</f>
        <v>107.02000000000001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10.267910939193916</v>
      </c>
      <c r="AD84">
        <f t="shared" si="4"/>
        <v>782.28961121171756</v>
      </c>
      <c r="AE84">
        <f>'IDT-1'!C84</f>
        <v>0</v>
      </c>
      <c r="AF84" s="24"/>
      <c r="AG84">
        <f t="shared" si="5"/>
        <v>782.28961121171756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-94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5.0159500000000001</v>
      </c>
      <c r="E85">
        <f>GT_NG!Q85</f>
        <v>8.3822902432358575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725.60677302061629</v>
      </c>
      <c r="P85" s="36">
        <v>67.989999999999995</v>
      </c>
      <c r="Q85" s="36">
        <v>22.04</v>
      </c>
      <c r="R85" s="38">
        <v>0</v>
      </c>
      <c r="S85" s="38">
        <v>0</v>
      </c>
      <c r="T85" s="37">
        <f>SUMPRODUCT(LTA!J85:AN85,LTA!J$101:AN$101,LTA!J$104:AN$104)</f>
        <v>15.67</v>
      </c>
      <c r="U85" s="37">
        <f>SUMPRODUCT(LTA!J85:AN85,LTA!J$102:AN$102,LTA!J$104:AN$104)</f>
        <v>107.02000000000001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10.320144810891952</v>
      </c>
      <c r="AD85">
        <f t="shared" si="4"/>
        <v>776.40486845296005</v>
      </c>
      <c r="AE85">
        <f>'IDT-1'!C85</f>
        <v>0</v>
      </c>
      <c r="AF85" s="24"/>
      <c r="AG85">
        <f t="shared" si="5"/>
        <v>776.40486845296005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5.0159500000000001</v>
      </c>
      <c r="E86">
        <f>GT_NG!Q86</f>
        <v>8.3822902432358575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725.60677302061629</v>
      </c>
      <c r="P86" s="36">
        <v>67.989999999999995</v>
      </c>
      <c r="Q86" s="36">
        <v>22.04</v>
      </c>
      <c r="R86" s="38">
        <v>0</v>
      </c>
      <c r="S86" s="38">
        <v>0</v>
      </c>
      <c r="T86" s="37">
        <f>SUMPRODUCT(LTA!J86:AN86,LTA!J$101:AN$101,LTA!J$104:AN$104)</f>
        <v>16</v>
      </c>
      <c r="U86" s="37">
        <f>SUMPRODUCT(LTA!J86:AN86,LTA!J$102:AN$102,LTA!J$104:AN$104)</f>
        <v>107.02000000000001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10.42457070359062</v>
      </c>
      <c r="AD86">
        <f t="shared" si="4"/>
        <v>764.63044256026149</v>
      </c>
      <c r="AE86">
        <f>'IDT-1'!C86</f>
        <v>0</v>
      </c>
      <c r="AF86" s="24"/>
      <c r="AG86">
        <f t="shared" si="5"/>
        <v>764.63044256026149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-112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4.3160499999999997</v>
      </c>
      <c r="E87">
        <f>GT_NG!Q87</f>
        <v>8.3822902432358575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726.62399500193487</v>
      </c>
      <c r="P87" s="36">
        <v>67.989999999999995</v>
      </c>
      <c r="Q87" s="36">
        <v>22.04</v>
      </c>
      <c r="R87" s="38">
        <v>0</v>
      </c>
      <c r="S87" s="38">
        <v>0</v>
      </c>
      <c r="T87" s="37">
        <f>SUMPRODUCT(LTA!J87:AN87,LTA!J$101:AN$101,LTA!J$104:AN$104)</f>
        <v>20.67</v>
      </c>
      <c r="U87" s="37">
        <f>SUMPRODUCT(LTA!J87:AN87,LTA!J$102:AN$102,LTA!J$104:AN$104)</f>
        <v>107.02000000000001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10.593531574107034</v>
      </c>
      <c r="AD87">
        <f t="shared" si="4"/>
        <v>754.44880367106362</v>
      </c>
      <c r="AE87">
        <f>'IDT-1'!C87</f>
        <v>0</v>
      </c>
      <c r="AF87" s="24"/>
      <c r="AG87">
        <f t="shared" si="5"/>
        <v>754.44880367106362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-127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4.3160499999999997</v>
      </c>
      <c r="E88">
        <f>GT_NG!Q88</f>
        <v>8.3822902432358575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47.602250059087694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632.40573622601528</v>
      </c>
      <c r="P88" s="36">
        <v>67.989999999999995</v>
      </c>
      <c r="Q88" s="36">
        <v>22.04</v>
      </c>
      <c r="R88" s="38">
        <v>0</v>
      </c>
      <c r="S88" s="38">
        <v>0</v>
      </c>
      <c r="T88" s="37">
        <f>SUMPRODUCT(LTA!J88:AN88,LTA!J$101:AN$101,LTA!J$104:AN$104)</f>
        <v>21.33</v>
      </c>
      <c r="U88" s="37">
        <f>SUMPRODUCT(LTA!J88:AN88,LTA!J$102:AN$102,LTA!J$104:AN$104)</f>
        <v>107.02000000000001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8.9746257479207401</v>
      </c>
      <c r="AD88">
        <f t="shared" si="4"/>
        <v>746.11170078041812</v>
      </c>
      <c r="AE88">
        <f>'IDT-1'!C88</f>
        <v>0</v>
      </c>
      <c r="AF88" s="24"/>
      <c r="AG88">
        <f t="shared" si="5"/>
        <v>746.11170078041812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-36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4.3160499999999997</v>
      </c>
      <c r="E89">
        <f>GT_NG!Q89</f>
        <v>8.3822902432358575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47.602250059087694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632.54060862601534</v>
      </c>
      <c r="P89" s="36">
        <v>67.989999999999995</v>
      </c>
      <c r="Q89" s="36">
        <v>11.54</v>
      </c>
      <c r="R89" s="38">
        <v>0</v>
      </c>
      <c r="S89" s="38">
        <v>0</v>
      </c>
      <c r="T89" s="37">
        <f>SUMPRODUCT(LTA!J89:AN89,LTA!J$101:AN$101,LTA!J$104:AN$104)</f>
        <v>16.670000000000002</v>
      </c>
      <c r="U89" s="37">
        <f>SUMPRODUCT(LTA!J89:AN89,LTA!J$102:AN$102,LTA!J$104:AN$104)</f>
        <v>107.02000000000001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-120</v>
      </c>
      <c r="AC89">
        <f t="shared" si="3"/>
        <v>8.8822993069802969</v>
      </c>
      <c r="AD89">
        <f t="shared" si="4"/>
        <v>727.1788996213586</v>
      </c>
      <c r="AE89">
        <f>'IDT-1'!C89</f>
        <v>0</v>
      </c>
      <c r="AF89" s="24"/>
      <c r="AG89">
        <f t="shared" si="5"/>
        <v>727.1788996213586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4.3160499999999997</v>
      </c>
      <c r="E90">
        <f>GT_NG!Q90</f>
        <v>8.3822902432358575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47.602250059087694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632.54060862601534</v>
      </c>
      <c r="P90" s="36">
        <v>67.989999999999995</v>
      </c>
      <c r="Q90" s="36">
        <v>14.43</v>
      </c>
      <c r="R90" s="38">
        <v>0</v>
      </c>
      <c r="S90" s="38">
        <v>0</v>
      </c>
      <c r="T90" s="37">
        <f>SUMPRODUCT(LTA!J90:AN90,LTA!J$101:AN$101,LTA!J$104:AN$104)</f>
        <v>16.670000000000002</v>
      </c>
      <c r="U90" s="37">
        <f>SUMPRODUCT(LTA!J90:AN90,LTA!J$102:AN$102,LTA!J$104:AN$104)</f>
        <v>107.02000000000001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-120</v>
      </c>
      <c r="AC90">
        <f t="shared" si="3"/>
        <v>8.864219518355851</v>
      </c>
      <c r="AD90">
        <f t="shared" si="4"/>
        <v>735.08697940998297</v>
      </c>
      <c r="AE90">
        <f>'IDT-1'!C90</f>
        <v>-20</v>
      </c>
      <c r="AF90" s="24"/>
      <c r="AG90">
        <f t="shared" si="5"/>
        <v>715.08697940998297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4.3160499999999997</v>
      </c>
      <c r="E91">
        <f>GT_NG!Q91</f>
        <v>8.3822902432358575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47.602250059087694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627.82505438160831</v>
      </c>
      <c r="P91" s="36">
        <v>67.989999999999995</v>
      </c>
      <c r="Q91" s="36">
        <v>14.43</v>
      </c>
      <c r="R91" s="38">
        <v>0</v>
      </c>
      <c r="S91" s="38">
        <v>0</v>
      </c>
      <c r="T91" s="37">
        <f>SUMPRODUCT(LTA!J91:AN91,LTA!J$101:AN$101,LTA!J$104:AN$104)</f>
        <v>14.33</v>
      </c>
      <c r="U91" s="37">
        <f>SUMPRODUCT(LTA!J91:AN91,LTA!J$102:AN$102,LTA!J$104:AN$104)</f>
        <v>106.34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-128.4</v>
      </c>
      <c r="AC91">
        <f t="shared" si="3"/>
        <v>8.9212255339412359</v>
      </c>
      <c r="AD91">
        <f t="shared" si="4"/>
        <v>712.89441914999077</v>
      </c>
      <c r="AE91">
        <f>'IDT-1'!C91</f>
        <v>-25</v>
      </c>
      <c r="AF91" s="24"/>
      <c r="AG91">
        <f t="shared" si="5"/>
        <v>687.89441914999077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5.4825499999999998</v>
      </c>
      <c r="E92">
        <f>GT_NG!Q92</f>
        <v>8.3822902432358575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47.602250059087694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627.82530516639599</v>
      </c>
      <c r="P92" s="36">
        <v>67.989999999999995</v>
      </c>
      <c r="Q92" s="36">
        <v>17.32</v>
      </c>
      <c r="R92" s="38">
        <v>0</v>
      </c>
      <c r="S92" s="38">
        <v>0</v>
      </c>
      <c r="T92" s="37">
        <f>SUMPRODUCT(LTA!J92:AN92,LTA!J$101:AN$101,LTA!J$104:AN$104)</f>
        <v>14.33</v>
      </c>
      <c r="U92" s="37">
        <f>SUMPRODUCT(LTA!J92:AN92,LTA!J$102:AN$102,LTA!J$104:AN$104)</f>
        <v>106.34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-128.4</v>
      </c>
      <c r="AC92">
        <f t="shared" si="3"/>
        <v>8.9891868714330094</v>
      </c>
      <c r="AD92">
        <f t="shared" si="4"/>
        <v>712.88320859728663</v>
      </c>
      <c r="AE92">
        <f>'IDT-1'!C92</f>
        <v>-45</v>
      </c>
      <c r="AF92" s="24"/>
      <c r="AG92">
        <f t="shared" si="5"/>
        <v>667.88320859728663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5.4825499999999998</v>
      </c>
      <c r="E93">
        <f>GT_NG!Q93</f>
        <v>8.3822902432358575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48.600000000000009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625.65619319933489</v>
      </c>
      <c r="P93" s="36">
        <v>67.989999999999995</v>
      </c>
      <c r="Q93" s="36">
        <v>11.54</v>
      </c>
      <c r="R93" s="38">
        <v>0</v>
      </c>
      <c r="S93" s="38">
        <v>0</v>
      </c>
      <c r="T93" s="37">
        <f>SUMPRODUCT(LTA!J93:AN93,LTA!J$101:AN$101,LTA!J$104:AN$104)</f>
        <v>14.33</v>
      </c>
      <c r="U93" s="37">
        <f>SUMPRODUCT(LTA!J93:AN93,LTA!J$102:AN$102,LTA!J$104:AN$104)</f>
        <v>106.34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-128.4</v>
      </c>
      <c r="AC93">
        <f t="shared" si="3"/>
        <v>8.9816223767626919</v>
      </c>
      <c r="AD93">
        <f t="shared" si="4"/>
        <v>699.93941106580803</v>
      </c>
      <c r="AE93">
        <f>'IDT-1'!C93</f>
        <v>-52.073999999999998</v>
      </c>
      <c r="AF93" s="24"/>
      <c r="AG93">
        <f t="shared" si="5"/>
        <v>647.86541106580808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-51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5.4825499999999998</v>
      </c>
      <c r="E94">
        <f>GT_NG!Q94</f>
        <v>8.3822902432358575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48.600000000000009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629.4758886557936</v>
      </c>
      <c r="P94" s="36">
        <v>67.989999999999995</v>
      </c>
      <c r="Q94" s="36">
        <v>11.54</v>
      </c>
      <c r="R94" s="38">
        <v>0</v>
      </c>
      <c r="S94" s="38">
        <v>0</v>
      </c>
      <c r="T94" s="37">
        <f>SUMPRODUCT(LTA!J94:AN94,LTA!J$101:AN$101,LTA!J$104:AN$104)</f>
        <v>14.33</v>
      </c>
      <c r="U94" s="37">
        <f>SUMPRODUCT(LTA!J94:AN94,LTA!J$102:AN$102,LTA!J$104:AN$104)</f>
        <v>83.61999999999999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-128.4</v>
      </c>
      <c r="AC94">
        <f t="shared" si="3"/>
        <v>8.848273291771612</v>
      </c>
      <c r="AD94">
        <f t="shared" si="4"/>
        <v>678.1724556072578</v>
      </c>
      <c r="AE94">
        <f>'IDT-1'!C94</f>
        <v>-55</v>
      </c>
      <c r="AF94" s="24"/>
      <c r="AG94">
        <f t="shared" si="5"/>
        <v>623.1724556072578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-54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5.4825499999999998</v>
      </c>
      <c r="E95">
        <f>GT_NG!Q95</f>
        <v>8.3822902432358575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48.600000000000009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623.4243423602627</v>
      </c>
      <c r="P95" s="36">
        <v>35.589999999999996</v>
      </c>
      <c r="Q95" s="36">
        <v>11.54</v>
      </c>
      <c r="R95" s="38">
        <v>0</v>
      </c>
      <c r="S95" s="38">
        <v>0</v>
      </c>
      <c r="T95" s="37">
        <f>SUMPRODUCT(LTA!J95:AN95,LTA!J$101:AN$101,LTA!J$104:AN$104)</f>
        <v>14.33</v>
      </c>
      <c r="U95" s="37">
        <f>SUMPRODUCT(LTA!J95:AN95,LTA!J$102:AN$102,LTA!J$104:AN$104)</f>
        <v>60.53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-128.4</v>
      </c>
      <c r="AC95">
        <f t="shared" si="3"/>
        <v>8.5685167191860465</v>
      </c>
      <c r="AD95">
        <f>SUM(B95:AB95,AI95:AT95)-AC95</f>
        <v>588.91066588431249</v>
      </c>
      <c r="AE95">
        <f>'IDT-1'!C95</f>
        <v>0</v>
      </c>
      <c r="AF95" s="24"/>
      <c r="AG95">
        <f t="shared" si="5"/>
        <v>588.91066588431249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-82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5.4825499999999998</v>
      </c>
      <c r="E96">
        <f>GT_NG!Q96</f>
        <v>8.3822902432358575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622.65476162177856</v>
      </c>
      <c r="P96" s="36">
        <v>35.589999999999996</v>
      </c>
      <c r="Q96" s="36">
        <v>11.54</v>
      </c>
      <c r="R96" s="38">
        <v>0</v>
      </c>
      <c r="S96" s="38">
        <v>0</v>
      </c>
      <c r="T96" s="37">
        <f>SUMPRODUCT(LTA!J96:AN96,LTA!J$101:AN$101,LTA!J$104:AN$104)</f>
        <v>14.33</v>
      </c>
      <c r="U96" s="37">
        <f>SUMPRODUCT(LTA!J96:AN96,LTA!J$102:AN$102,LTA!J$104:AN$104)</f>
        <v>60.53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-128.4</v>
      </c>
      <c r="AC96">
        <f t="shared" si="3"/>
        <v>8.8077158150045634</v>
      </c>
      <c r="AD96">
        <f t="shared" si="4"/>
        <v>558.90188605000981</v>
      </c>
      <c r="AE96">
        <f>'IDT-1'!C96</f>
        <v>0</v>
      </c>
      <c r="AF96" s="24"/>
      <c r="AG96">
        <f t="shared" si="5"/>
        <v>558.90188605000981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-111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5.4825499999999998</v>
      </c>
      <c r="E97">
        <f>GT_NG!Q97</f>
        <v>8.3822902432358575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622.65595224022547</v>
      </c>
      <c r="P97" s="36">
        <v>35.589999999999996</v>
      </c>
      <c r="Q97" s="36">
        <v>11.54</v>
      </c>
      <c r="R97" s="38">
        <v>0</v>
      </c>
      <c r="S97" s="38">
        <v>0</v>
      </c>
      <c r="T97" s="37">
        <f>SUMPRODUCT(LTA!J97:AN97,LTA!J$101:AN$101,LTA!J$104:AN$104)</f>
        <v>14.33</v>
      </c>
      <c r="U97" s="37">
        <f>SUMPRODUCT(LTA!J97:AN97,LTA!J$102:AN$102,LTA!J$104:AN$104)</f>
        <v>60.53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-28</v>
      </c>
      <c r="AA97" s="75">
        <f>STOA!I97</f>
        <v>0</v>
      </c>
      <c r="AB97" s="75">
        <f>-STOA!O97</f>
        <v>-128.4</v>
      </c>
      <c r="AC97">
        <f t="shared" si="3"/>
        <v>9.0703317056710784</v>
      </c>
      <c r="AD97">
        <f t="shared" si="4"/>
        <v>527.64046077779039</v>
      </c>
      <c r="AE97">
        <f>'IDT-1'!C97</f>
        <v>0</v>
      </c>
      <c r="AF97" s="24"/>
      <c r="AG97">
        <f t="shared" si="5"/>
        <v>527.64046077779039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-114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5.4825499999999998</v>
      </c>
      <c r="E98">
        <f>GT_NG!Q98</f>
        <v>8.3822902432358575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622.65467402336492</v>
      </c>
      <c r="P98" s="36">
        <v>35.590000000000003</v>
      </c>
      <c r="Q98" s="36">
        <v>11.54</v>
      </c>
      <c r="R98" s="38">
        <v>0</v>
      </c>
      <c r="S98" s="38">
        <v>0</v>
      </c>
      <c r="T98" s="37">
        <f>SUMPRODUCT(LTA!J98:AN98,LTA!J$101:AN$101,LTA!J$104:AN$104)</f>
        <v>14.33</v>
      </c>
      <c r="U98" s="37">
        <f>SUMPRODUCT(LTA!J98:AN98,LTA!J$102:AN$102,LTA!J$104:AN$104)</f>
        <v>60.53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-22</v>
      </c>
      <c r="AA98" s="75">
        <f>STOA!I98</f>
        <v>0</v>
      </c>
      <c r="AB98" s="75">
        <f>-STOA!O98</f>
        <v>-128.4</v>
      </c>
      <c r="AC98">
        <f t="shared" si="3"/>
        <v>9.3159845426712327</v>
      </c>
      <c r="AD98">
        <f t="shared" si="4"/>
        <v>498.39352972392965</v>
      </c>
      <c r="AE98">
        <f>'IDT-1'!C98</f>
        <v>0</v>
      </c>
      <c r="AF98" s="24"/>
      <c r="AG98">
        <f t="shared" si="5"/>
        <v>498.39352972392965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-149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0.13099794999999984</v>
      </c>
      <c r="E99">
        <f t="shared" si="6"/>
        <v>0.1962592542195446</v>
      </c>
      <c r="F99">
        <f t="shared" si="6"/>
        <v>0</v>
      </c>
      <c r="G99">
        <f t="shared" si="6"/>
        <v>8.9996666790118883E-3</v>
      </c>
      <c r="H99">
        <f t="shared" si="6"/>
        <v>0</v>
      </c>
      <c r="I99">
        <f t="shared" si="6"/>
        <v>1.0484597218155034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16.41155637591703</v>
      </c>
      <c r="P99" s="36">
        <f t="shared" si="6"/>
        <v>1.3957806249560978</v>
      </c>
      <c r="Q99" s="36">
        <f t="shared" si="6"/>
        <v>0.43997499999999956</v>
      </c>
      <c r="R99" s="38">
        <f t="shared" si="6"/>
        <v>0.24190949223112604</v>
      </c>
      <c r="S99" s="38">
        <f t="shared" si="6"/>
        <v>0</v>
      </c>
      <c r="T99" s="37">
        <f t="shared" si="6"/>
        <v>1.7590350000000001</v>
      </c>
      <c r="U99" s="37">
        <f t="shared" si="6"/>
        <v>2.2073400000000039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0.46448749999999994</v>
      </c>
      <c r="Z99" s="34">
        <f t="shared" si="6"/>
        <v>-1.1739999999999999</v>
      </c>
      <c r="AA99" s="75">
        <f t="shared" si="6"/>
        <v>0.14335000000000001</v>
      </c>
      <c r="AB99" s="75">
        <f t="shared" si="6"/>
        <v>-4.1972000000000014</v>
      </c>
      <c r="AC99">
        <f t="shared" si="6"/>
        <v>0.26579559193149421</v>
      </c>
      <c r="AD99">
        <f t="shared" si="6"/>
        <v>17.744549993886821</v>
      </c>
      <c r="AE99">
        <f t="shared" si="6"/>
        <v>-5.05385E-2</v>
      </c>
      <c r="AG99">
        <f t="shared" si="6"/>
        <v>17.694011493886823</v>
      </c>
      <c r="AI99">
        <f t="shared" si="6"/>
        <v>0</v>
      </c>
      <c r="AJ99">
        <f t="shared" si="6"/>
        <v>0</v>
      </c>
      <c r="AK99">
        <f t="shared" si="6"/>
        <v>3.6785000000000005E-2</v>
      </c>
      <c r="AL99">
        <f t="shared" si="6"/>
        <v>-1.4159999999999999</v>
      </c>
      <c r="AM99">
        <f t="shared" si="6"/>
        <v>0</v>
      </c>
      <c r="AN99">
        <f t="shared" si="6"/>
        <v>0</v>
      </c>
      <c r="AO99">
        <f t="shared" si="6"/>
        <v>0.31261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45324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6.7702499999999999</v>
      </c>
      <c r="E3">
        <f>GT_NG!T3</f>
        <v>-0.11868000000000002</v>
      </c>
      <c r="F3">
        <f>GT_Spot!T3</f>
        <v>0</v>
      </c>
      <c r="G3">
        <f>PPCL_NG!T3</f>
        <v>21.589200399985188</v>
      </c>
      <c r="H3">
        <f>PPCL_Spot!T3</f>
        <v>0</v>
      </c>
      <c r="I3">
        <f>Bawana_NG!T3</f>
        <v>10.875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420.15207148464418</v>
      </c>
      <c r="P3" s="36">
        <v>48.1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311.45999999999992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1.65</v>
      </c>
      <c r="AB3" s="75">
        <f>-STOA!P3</f>
        <v>0</v>
      </c>
      <c r="AC3">
        <f>SUMIF(B3:AB3,"&gt;0")*$AC$2-SUMIF(B3:AB3,"&lt;0")*($AC$2/(1-$AC$2))+SUMIF(AI3:AR3,"&gt;0")*$AC$2-SUMIF(AI3:AR3,"&lt;0")*($AC$2/(1-$AC$2))</f>
        <v>7.2975424498252384</v>
      </c>
      <c r="AD3">
        <f>SUM(B3:AB3,AI3:AT3)-AC3</f>
        <v>780.8802994348041</v>
      </c>
      <c r="AE3">
        <f>'IDT-1'!F3</f>
        <v>0</v>
      </c>
      <c r="AF3" s="24"/>
      <c r="AG3">
        <f>SUM(AD3:AF3)</f>
        <v>780.8802994348041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6.7702499999999999</v>
      </c>
      <c r="E4">
        <f>GT_NG!T4</f>
        <v>-0.11868000000000002</v>
      </c>
      <c r="F4">
        <f>GT_Spot!T4</f>
        <v>0</v>
      </c>
      <c r="G4">
        <f>PPCL_NG!T4</f>
        <v>21.589200399985188</v>
      </c>
      <c r="H4">
        <f>PPCL_Spot!T4</f>
        <v>0</v>
      </c>
      <c r="I4">
        <f>Bawana_NG!T4</f>
        <v>10.875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444.97372430294587</v>
      </c>
      <c r="P4" s="36">
        <v>32.869999999999997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273.30999999999995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1.65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6.9051714944509692</v>
      </c>
      <c r="AD4">
        <f t="shared" ref="AD4:AD67" si="1">SUM(B4:AB4,AI4:AT4)-AC4</f>
        <v>770.71432320847998</v>
      </c>
      <c r="AE4">
        <f>'IDT-1'!F4</f>
        <v>0</v>
      </c>
      <c r="AF4" s="24"/>
      <c r="AG4">
        <f t="shared" ref="AG4:AG67" si="2">SUM(AD4:AF4)</f>
        <v>770.71432320847998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-22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6.7702499999999999</v>
      </c>
      <c r="E5">
        <f>GT_NG!T5</f>
        <v>10.932987154960371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10.875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444.54224808041675</v>
      </c>
      <c r="P5" s="36">
        <v>19.239999999999998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1.65</v>
      </c>
      <c r="AB5" s="75">
        <f>-STOA!P5</f>
        <v>0</v>
      </c>
      <c r="AC5">
        <f t="shared" si="0"/>
        <v>6.8972413313220651</v>
      </c>
      <c r="AD5">
        <f t="shared" si="1"/>
        <v>721.81324390405507</v>
      </c>
      <c r="AE5">
        <f>'IDT-1'!F5</f>
        <v>0</v>
      </c>
      <c r="AF5" s="24"/>
      <c r="AG5">
        <f t="shared" si="2"/>
        <v>721.81324390405507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-46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6.7702499999999999</v>
      </c>
      <c r="E6">
        <f>GT_NG!T6</f>
        <v>10.932987154960371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10.875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444.54224808041675</v>
      </c>
      <c r="P6" s="36">
        <v>19.239999999999998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229.73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</v>
      </c>
      <c r="AA6" s="75">
        <f>STOA!J6</f>
        <v>1.65</v>
      </c>
      <c r="AB6" s="75">
        <f>-STOA!P6</f>
        <v>0</v>
      </c>
      <c r="AC6">
        <f t="shared" si="0"/>
        <v>6.3050520727500583</v>
      </c>
      <c r="AD6">
        <f t="shared" si="1"/>
        <v>706.13543316262701</v>
      </c>
      <c r="AE6">
        <f>'IDT-1'!F6</f>
        <v>0</v>
      </c>
      <c r="AF6" s="24"/>
      <c r="AG6">
        <f t="shared" si="2"/>
        <v>706.13543316262701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-16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6.7702499999999999</v>
      </c>
      <c r="E7">
        <f>GT_NG!T7</f>
        <v>10.62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10.875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429.12241668667423</v>
      </c>
      <c r="P7" s="36">
        <v>19.239999999999998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230.06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1.65</v>
      </c>
      <c r="AB7" s="75">
        <f>-STOA!P7</f>
        <v>0</v>
      </c>
      <c r="AC7">
        <f t="shared" si="0"/>
        <v>6.4382742864125166</v>
      </c>
      <c r="AD7">
        <f t="shared" si="1"/>
        <v>659.59939240026176</v>
      </c>
      <c r="AE7">
        <f>'IDT-1'!F7</f>
        <v>0</v>
      </c>
      <c r="AF7" s="24"/>
      <c r="AG7">
        <f t="shared" si="2"/>
        <v>659.59939240026176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6.7702499999999999</v>
      </c>
      <c r="E8">
        <f>GT_NG!T8</f>
        <v>10.62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10.875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428.09017152030492</v>
      </c>
      <c r="P8" s="36">
        <v>19.239999999999998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231.01999999999998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1.65</v>
      </c>
      <c r="AB8" s="75">
        <f>-STOA!P8</f>
        <v>0</v>
      </c>
      <c r="AC8">
        <f t="shared" si="0"/>
        <v>6.5647347928883493</v>
      </c>
      <c r="AD8">
        <f t="shared" si="1"/>
        <v>644.40068672741654</v>
      </c>
      <c r="AE8">
        <f>'IDT-1'!F8</f>
        <v>0</v>
      </c>
      <c r="AF8" s="24"/>
      <c r="AG8">
        <f t="shared" si="2"/>
        <v>644.40068672741654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6.7702499999999999</v>
      </c>
      <c r="E9">
        <f>GT_NG!T9</f>
        <v>10.62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10.875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418.02598029273105</v>
      </c>
      <c r="P9" s="36">
        <v>19.239999999999998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231.01999999999998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</v>
      </c>
      <c r="AA9" s="75">
        <f>STOA!J9</f>
        <v>1.65</v>
      </c>
      <c r="AB9" s="75">
        <f>-STOA!P9</f>
        <v>0</v>
      </c>
      <c r="AC9">
        <f t="shared" si="0"/>
        <v>6.5056090597513965</v>
      </c>
      <c r="AD9">
        <f t="shared" si="1"/>
        <v>631.39562123297958</v>
      </c>
      <c r="AE9">
        <f>'IDT-1'!F9</f>
        <v>0</v>
      </c>
      <c r="AF9" s="24"/>
      <c r="AG9">
        <f t="shared" si="2"/>
        <v>631.39562123297958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-59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6.7702499999999999</v>
      </c>
      <c r="E10">
        <f>GT_NG!T10</f>
        <v>10.62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10.875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417.70015089273107</v>
      </c>
      <c r="P10" s="36">
        <v>19.239999999999998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231.01999999999998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-20</v>
      </c>
      <c r="AA10" s="75">
        <f>STOA!J10</f>
        <v>1.65</v>
      </c>
      <c r="AB10" s="75">
        <f>-STOA!P10</f>
        <v>0</v>
      </c>
      <c r="AC10">
        <f t="shared" si="0"/>
        <v>6.5960548277651769</v>
      </c>
      <c r="AD10">
        <f t="shared" si="1"/>
        <v>619.97934606496574</v>
      </c>
      <c r="AE10">
        <f>'IDT-1'!F10</f>
        <v>0</v>
      </c>
      <c r="AF10" s="24"/>
      <c r="AG10">
        <f t="shared" si="2"/>
        <v>619.97934606496574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-59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6.7702499999999999</v>
      </c>
      <c r="E11">
        <f>GT_NG!T11</f>
        <v>10.932987154960371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10.875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417.70015089273107</v>
      </c>
      <c r="P11" s="36">
        <v>19.239999999999998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231.01999999999998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-26</v>
      </c>
      <c r="AA11" s="75">
        <f>STOA!J11</f>
        <v>1.65</v>
      </c>
      <c r="AB11" s="75">
        <f>-STOA!P11</f>
        <v>0</v>
      </c>
      <c r="AC11">
        <f t="shared" si="0"/>
        <v>6.5902127621419542</v>
      </c>
      <c r="AD11">
        <f t="shared" si="1"/>
        <v>621.29817528554941</v>
      </c>
      <c r="AE11">
        <f>'IDT-1'!F11</f>
        <v>0</v>
      </c>
      <c r="AF11" s="24"/>
      <c r="AG11">
        <f t="shared" si="2"/>
        <v>621.29817528554941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-52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6.7702499999999999</v>
      </c>
      <c r="E12">
        <f>GT_NG!T12</f>
        <v>10.932987154960371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10.875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417.70015089273107</v>
      </c>
      <c r="P12" s="36">
        <v>19.239999999999998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231.01999999999998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-35</v>
      </c>
      <c r="AA12" s="75">
        <f>STOA!J12</f>
        <v>1.65</v>
      </c>
      <c r="AB12" s="75">
        <f>-STOA!P12</f>
        <v>0</v>
      </c>
      <c r="AC12">
        <f t="shared" si="0"/>
        <v>6.6664531816659558</v>
      </c>
      <c r="AD12">
        <f t="shared" si="1"/>
        <v>612.22193486602544</v>
      </c>
      <c r="AE12">
        <f>'IDT-1'!F12</f>
        <v>0</v>
      </c>
      <c r="AF12" s="24"/>
      <c r="AG12">
        <f t="shared" si="2"/>
        <v>612.22193486602544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-52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6.7702499999999999</v>
      </c>
      <c r="E13">
        <f>GT_NG!T13</f>
        <v>10.932987154960371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10.88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417.70015089273107</v>
      </c>
      <c r="P13" s="36">
        <v>19.239999999999998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230.07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-42</v>
      </c>
      <c r="AA13" s="75">
        <f>STOA!J13</f>
        <v>1.65</v>
      </c>
      <c r="AB13" s="75">
        <f>-STOA!P13</f>
        <v>0</v>
      </c>
      <c r="AC13">
        <f t="shared" si="0"/>
        <v>6.6839286548406243</v>
      </c>
      <c r="AD13">
        <f t="shared" si="1"/>
        <v>608.25945939285077</v>
      </c>
      <c r="AE13">
        <f>'IDT-1'!F13</f>
        <v>0</v>
      </c>
      <c r="AF13" s="24"/>
      <c r="AG13">
        <f t="shared" si="2"/>
        <v>608.25945939285077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-48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6.7702499999999999</v>
      </c>
      <c r="E14">
        <f>GT_NG!T14</f>
        <v>10.932987154960371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10.88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417.70015089273107</v>
      </c>
      <c r="P14" s="36">
        <v>19.239999999999998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230.07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-43</v>
      </c>
      <c r="AA14" s="75">
        <f>STOA!J14</f>
        <v>1.65</v>
      </c>
      <c r="AB14" s="75">
        <f>-STOA!P14</f>
        <v>0</v>
      </c>
      <c r="AC14">
        <f t="shared" si="0"/>
        <v>6.6923998125655126</v>
      </c>
      <c r="AD14">
        <f t="shared" si="1"/>
        <v>607.25098823512587</v>
      </c>
      <c r="AE14">
        <f>'IDT-1'!F14</f>
        <v>0</v>
      </c>
      <c r="AF14" s="24"/>
      <c r="AG14">
        <f t="shared" si="2"/>
        <v>607.25098823512587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6.7702499999999999</v>
      </c>
      <c r="E15">
        <f>GT_NG!T15</f>
        <v>10.932987154960371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15.23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415.77547737000378</v>
      </c>
      <c r="P15" s="36">
        <v>19.239999999999998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230.51999999999998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-52</v>
      </c>
      <c r="AA15" s="75">
        <f>STOA!J15</f>
        <v>1.65</v>
      </c>
      <c r="AB15" s="75">
        <f>-STOA!P15</f>
        <v>0</v>
      </c>
      <c r="AC15">
        <f t="shared" si="0"/>
        <v>6.8436199208479387</v>
      </c>
      <c r="AD15">
        <f t="shared" si="1"/>
        <v>594.97509460411618</v>
      </c>
      <c r="AE15">
        <f>'IDT-1'!F15</f>
        <v>0</v>
      </c>
      <c r="AF15" s="24"/>
      <c r="AG15">
        <f t="shared" si="2"/>
        <v>594.97509460411618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6.7702499999999999</v>
      </c>
      <c r="E16">
        <f>GT_NG!T16</f>
        <v>10.932987154960371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15.23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420.07080594615348</v>
      </c>
      <c r="P16" s="36">
        <v>19.239999999999998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230.01999999999998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-52</v>
      </c>
      <c r="AA16" s="75">
        <f>STOA!J16</f>
        <v>1.65</v>
      </c>
      <c r="AB16" s="75">
        <f>-STOA!P16</f>
        <v>0</v>
      </c>
      <c r="AC16">
        <f t="shared" si="0"/>
        <v>6.9178564695120421</v>
      </c>
      <c r="AD16">
        <f t="shared" si="1"/>
        <v>593.69618663160179</v>
      </c>
      <c r="AE16">
        <f>'IDT-1'!F16</f>
        <v>0</v>
      </c>
      <c r="AF16" s="24"/>
      <c r="AG16">
        <f t="shared" si="2"/>
        <v>593.69618663160179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-59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6.7702499999999999</v>
      </c>
      <c r="E17">
        <f>GT_NG!T17</f>
        <v>10.932987154960371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15.23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420.72246474615349</v>
      </c>
      <c r="P17" s="36">
        <v>19.239999999999998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229.71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-61</v>
      </c>
      <c r="AA17" s="75">
        <f>STOA!J17</f>
        <v>1.65</v>
      </c>
      <c r="AB17" s="75">
        <f>-STOA!P17</f>
        <v>0</v>
      </c>
      <c r="AC17">
        <f t="shared" si="0"/>
        <v>6.929197561156931</v>
      </c>
      <c r="AD17">
        <f t="shared" si="1"/>
        <v>593.02650433995689</v>
      </c>
      <c r="AE17">
        <f>'IDT-1'!F17</f>
        <v>0</v>
      </c>
      <c r="AF17" s="24"/>
      <c r="AG17">
        <f t="shared" si="2"/>
        <v>593.02650433995689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-51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6.7702499999999999</v>
      </c>
      <c r="E18">
        <f>GT_NG!T18</f>
        <v>10.932987154960371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15.23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420.72246474615349</v>
      </c>
      <c r="P18" s="36">
        <v>19.239999999999998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229.54999999999998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-63</v>
      </c>
      <c r="AA18" s="75">
        <f>STOA!J18</f>
        <v>1.65</v>
      </c>
      <c r="AB18" s="75">
        <f>-STOA!P18</f>
        <v>0</v>
      </c>
      <c r="AC18">
        <f t="shared" si="0"/>
        <v>6.9447958766067099</v>
      </c>
      <c r="AD18">
        <f t="shared" si="1"/>
        <v>590.85090602450714</v>
      </c>
      <c r="AE18">
        <f>'IDT-1'!F18</f>
        <v>0</v>
      </c>
      <c r="AF18" s="24"/>
      <c r="AG18">
        <f t="shared" si="2"/>
        <v>590.85090602450714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6.7702499999999999</v>
      </c>
      <c r="E19">
        <f>GT_NG!T19</f>
        <v>10.932987154960371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32.630000000000003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424.21621782933818</v>
      </c>
      <c r="P19" s="36">
        <v>19.239999999999998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228.71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-63</v>
      </c>
      <c r="AA19" s="75">
        <f>STOA!J19</f>
        <v>1.65</v>
      </c>
      <c r="AB19" s="75">
        <f>-STOA!P19</f>
        <v>0</v>
      </c>
      <c r="AC19">
        <f t="shared" si="0"/>
        <v>7.3504398188023545</v>
      </c>
      <c r="AD19">
        <f t="shared" si="1"/>
        <v>582.49901516549619</v>
      </c>
      <c r="AE19">
        <f>'IDT-1'!F19</f>
        <v>0</v>
      </c>
      <c r="AF19" s="24"/>
      <c r="AG19">
        <f t="shared" si="2"/>
        <v>582.49901516549619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-79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6.7702499999999999</v>
      </c>
      <c r="E20">
        <f>GT_NG!T20</f>
        <v>10.932987154960371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32.630000000000003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424.21621782933818</v>
      </c>
      <c r="P20" s="36">
        <v>19.239999999999998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228.54999999999998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-52</v>
      </c>
      <c r="AA20" s="75">
        <f>STOA!J20</f>
        <v>1.65</v>
      </c>
      <c r="AB20" s="75">
        <f>-STOA!P20</f>
        <v>0</v>
      </c>
      <c r="AC20">
        <f t="shared" si="0"/>
        <v>7.2559130838285748</v>
      </c>
      <c r="AD20">
        <f t="shared" si="1"/>
        <v>593.43354190047</v>
      </c>
      <c r="AE20">
        <f>'IDT-1'!F20</f>
        <v>0</v>
      </c>
      <c r="AF20" s="24"/>
      <c r="AG20">
        <f t="shared" si="2"/>
        <v>593.43354190047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6.7702499999999999</v>
      </c>
      <c r="E21">
        <f>GT_NG!T21</f>
        <v>10.932987154960371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58.730000000000004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423.56455902933817</v>
      </c>
      <c r="P21" s="36">
        <v>19.239999999999998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224.4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-37</v>
      </c>
      <c r="AA21" s="75">
        <f>STOA!J21</f>
        <v>1.65</v>
      </c>
      <c r="AB21" s="75">
        <f>-STOA!P21</f>
        <v>0</v>
      </c>
      <c r="AC21">
        <f t="shared" si="0"/>
        <v>7.4348191499085754</v>
      </c>
      <c r="AD21">
        <f t="shared" si="1"/>
        <v>614.55297703438998</v>
      </c>
      <c r="AE21">
        <f>'IDT-1'!F21</f>
        <v>0</v>
      </c>
      <c r="AF21" s="24"/>
      <c r="AG21">
        <f t="shared" si="2"/>
        <v>614.55297703438998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-94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6.7702499999999999</v>
      </c>
      <c r="E22">
        <f>GT_NG!T22</f>
        <v>10.932987154960371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58.730000000000004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427.91589666933817</v>
      </c>
      <c r="P22" s="36">
        <v>19.239999999999998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224.4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-24</v>
      </c>
      <c r="AA22" s="75">
        <f>STOA!J22</f>
        <v>1.65</v>
      </c>
      <c r="AB22" s="75">
        <f>-STOA!P22</f>
        <v>0</v>
      </c>
      <c r="AC22">
        <f t="shared" si="0"/>
        <v>7.3612453356610175</v>
      </c>
      <c r="AD22">
        <f t="shared" si="1"/>
        <v>631.97788848863752</v>
      </c>
      <c r="AE22">
        <f>'IDT-1'!F22</f>
        <v>0</v>
      </c>
      <c r="AF22" s="24"/>
      <c r="AG22">
        <f t="shared" si="2"/>
        <v>631.97788848863752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-94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6.7702499999999999</v>
      </c>
      <c r="E23">
        <f>GT_NG!T23</f>
        <v>10.932987154960371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58.730000000000004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427.91589666933817</v>
      </c>
      <c r="P23" s="36">
        <v>19.239999999999998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224.36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1.65</v>
      </c>
      <c r="AB23" s="75">
        <f>-STOA!P23</f>
        <v>0</v>
      </c>
      <c r="AC23">
        <f t="shared" si="0"/>
        <v>7.1237169193641234</v>
      </c>
      <c r="AD23">
        <f t="shared" si="1"/>
        <v>660.17541690493442</v>
      </c>
      <c r="AE23">
        <f>'IDT-1'!F23</f>
        <v>0</v>
      </c>
      <c r="AF23" s="24"/>
      <c r="AG23">
        <f t="shared" si="2"/>
        <v>660.17541690493442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6.7702499999999999</v>
      </c>
      <c r="E24">
        <f>GT_NG!T24</f>
        <v>10.62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58.730000000000004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434.9497135893381</v>
      </c>
      <c r="P24" s="36">
        <v>19.239999999999998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267.95999999999998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-16</v>
      </c>
      <c r="AA24" s="75">
        <f>STOA!J24</f>
        <v>1.65</v>
      </c>
      <c r="AB24" s="75">
        <f>-STOA!P24</f>
        <v>0</v>
      </c>
      <c r="AC24">
        <f t="shared" si="0"/>
        <v>7.698892728438457</v>
      </c>
      <c r="AD24">
        <f t="shared" si="1"/>
        <v>691.92107086089959</v>
      </c>
      <c r="AE24">
        <f>'IDT-1'!F24</f>
        <v>0</v>
      </c>
      <c r="AF24" s="24"/>
      <c r="AG24">
        <f t="shared" si="2"/>
        <v>691.92107086089959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-92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6.7702499999999999</v>
      </c>
      <c r="E25">
        <f>GT_NG!T25</f>
        <v>10.62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58.730000000000004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475.15775664413508</v>
      </c>
      <c r="P25" s="36">
        <v>48.103378520755776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306.44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-122</v>
      </c>
      <c r="AA25" s="75">
        <f>STOA!J25</f>
        <v>1.65</v>
      </c>
      <c r="AB25" s="75">
        <f>-STOA!P25</f>
        <v>0</v>
      </c>
      <c r="AC25">
        <f t="shared" si="0"/>
        <v>9.0597671868171119</v>
      </c>
      <c r="AD25">
        <f t="shared" si="1"/>
        <v>744.11161797807381</v>
      </c>
      <c r="AE25">
        <f>'IDT-1'!F25</f>
        <v>0</v>
      </c>
      <c r="AF25" s="24"/>
      <c r="AG25">
        <f t="shared" si="2"/>
        <v>744.11161797807381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6.7702499999999999</v>
      </c>
      <c r="E26">
        <f>GT_NG!T26</f>
        <v>10.62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58.730000000000004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476.18473269022246</v>
      </c>
      <c r="P26" s="36">
        <v>45.519999999999996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346.12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-67</v>
      </c>
      <c r="AA26" s="75">
        <f>STOA!J26</f>
        <v>1.65</v>
      </c>
      <c r="AB26" s="75">
        <f>-STOA!P26</f>
        <v>0</v>
      </c>
      <c r="AC26">
        <f t="shared" si="0"/>
        <v>9.227524566981895</v>
      </c>
      <c r="AD26">
        <f t="shared" si="1"/>
        <v>800.06745812324061</v>
      </c>
      <c r="AE26">
        <f>'IDT-1'!F26</f>
        <v>0</v>
      </c>
      <c r="AF26" s="24"/>
      <c r="AG26">
        <f t="shared" si="2"/>
        <v>800.06745812324061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-77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6.7702499999999999</v>
      </c>
      <c r="E27">
        <f>GT_NG!T27</f>
        <v>10.932987154960371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531.09952676114369</v>
      </c>
      <c r="P27" s="36">
        <v>19.239999999999995</v>
      </c>
      <c r="Q27" s="36">
        <v>7.7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306.44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</v>
      </c>
      <c r="AA27" s="75">
        <f>STOA!J27</f>
        <v>1.65</v>
      </c>
      <c r="AB27" s="75">
        <f>-STOA!P27</f>
        <v>0</v>
      </c>
      <c r="AC27">
        <f t="shared" si="0"/>
        <v>8.5545055194366206</v>
      </c>
      <c r="AD27">
        <f t="shared" si="1"/>
        <v>853.1782583966675</v>
      </c>
      <c r="AE27">
        <f>'IDT-1'!F27</f>
        <v>0</v>
      </c>
      <c r="AF27" s="24"/>
      <c r="AG27">
        <f t="shared" si="2"/>
        <v>853.1782583966675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-59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6.7702499999999999</v>
      </c>
      <c r="E28">
        <f>GT_NG!T28</f>
        <v>10.932987154960371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50.000447467334887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599.83749426041516</v>
      </c>
      <c r="P28" s="36">
        <v>45.390000000000008</v>
      </c>
      <c r="Q28" s="36">
        <v>7.7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325.3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-29</v>
      </c>
      <c r="AA28" s="75">
        <f>STOA!J28</f>
        <v>1.65</v>
      </c>
      <c r="AB28" s="75">
        <f>-STOA!P28</f>
        <v>0</v>
      </c>
      <c r="AC28">
        <f t="shared" si="0"/>
        <v>9.7569227255272324</v>
      </c>
      <c r="AD28">
        <f t="shared" si="1"/>
        <v>924.82425615718307</v>
      </c>
      <c r="AE28">
        <f>'IDT-1'!F28</f>
        <v>0</v>
      </c>
      <c r="AF28" s="24"/>
      <c r="AG28">
        <f t="shared" si="2"/>
        <v>924.82425615718307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-84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7.3720500000000007</v>
      </c>
      <c r="E29">
        <f>GT_NG!T29</f>
        <v>10.932987154960371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50.000447467334887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683.15170774658611</v>
      </c>
      <c r="P29" s="36">
        <v>74.739999999999995</v>
      </c>
      <c r="Q29" s="36">
        <v>26.62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395.15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-158</v>
      </c>
      <c r="AA29" s="75">
        <f>STOA!J29</f>
        <v>1.65</v>
      </c>
      <c r="AB29" s="75">
        <f>-STOA!P29</f>
        <v>0</v>
      </c>
      <c r="AC29">
        <f t="shared" si="0"/>
        <v>12.385852588548865</v>
      </c>
      <c r="AD29">
        <f t="shared" si="1"/>
        <v>1014.2313397803325</v>
      </c>
      <c r="AE29">
        <f>'IDT-1'!F29</f>
        <v>-6.92</v>
      </c>
      <c r="AF29" s="24"/>
      <c r="AG29">
        <f t="shared" si="2"/>
        <v>1007.3113397803326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7.3720500000000007</v>
      </c>
      <c r="E30">
        <f>GT_NG!T30</f>
        <v>10.932987154960371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69.609427290303998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708.86608265897542</v>
      </c>
      <c r="P30" s="36">
        <v>74.739999999999995</v>
      </c>
      <c r="Q30" s="36">
        <v>26.62</v>
      </c>
      <c r="R30" s="38">
        <v>0.51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395.15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-46</v>
      </c>
      <c r="AA30" s="75">
        <f>STOA!J30</f>
        <v>1.65</v>
      </c>
      <c r="AB30" s="75">
        <f>-STOA!P30</f>
        <v>0</v>
      </c>
      <c r="AC30">
        <f t="shared" si="0"/>
        <v>11.923736995836968</v>
      </c>
      <c r="AD30">
        <f t="shared" si="1"/>
        <v>1160.526810108403</v>
      </c>
      <c r="AE30">
        <f>'IDT-1'!F30</f>
        <v>-63</v>
      </c>
      <c r="AF30" s="24"/>
      <c r="AG30">
        <f t="shared" si="2"/>
        <v>1097.526810108403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-77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7.3720500000000007</v>
      </c>
      <c r="E31">
        <f>GT_NG!T31</f>
        <v>10.932987154960371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69.609427290303998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715.78088124678516</v>
      </c>
      <c r="P31" s="36">
        <v>74.739999999999995</v>
      </c>
      <c r="Q31" s="36">
        <v>26.62</v>
      </c>
      <c r="R31" s="38">
        <v>2.29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395.75257799999997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-14</v>
      </c>
      <c r="AA31" s="75">
        <f>STOA!J31</f>
        <v>1.65</v>
      </c>
      <c r="AB31" s="75">
        <f>-STOA!P31</f>
        <v>0</v>
      </c>
      <c r="AC31">
        <f t="shared" si="0"/>
        <v>11.646046334729228</v>
      </c>
      <c r="AD31">
        <f t="shared" si="1"/>
        <v>1212.1018773573203</v>
      </c>
      <c r="AE31">
        <f>'IDT-1'!F31</f>
        <v>0</v>
      </c>
      <c r="AF31" s="24"/>
      <c r="AG31">
        <f t="shared" si="2"/>
        <v>1212.1018773573203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7.3720500000000007</v>
      </c>
      <c r="E32">
        <f>GT_NG!T32</f>
        <v>10.932987154960371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69.609427290303998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715.78088124678516</v>
      </c>
      <c r="P32" s="36">
        <v>74.739999999999995</v>
      </c>
      <c r="Q32" s="36">
        <v>26.62</v>
      </c>
      <c r="R32" s="38">
        <v>6.8725453871804376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398.66827799999999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12.62</v>
      </c>
      <c r="Z32" s="34">
        <f>IEX!P32</f>
        <v>0</v>
      </c>
      <c r="AA32" s="75">
        <f>STOA!J32</f>
        <v>1.65</v>
      </c>
      <c r="AB32" s="75">
        <f>-STOA!P32</f>
        <v>0</v>
      </c>
      <c r="AC32">
        <f t="shared" si="0"/>
        <v>11.230458555239313</v>
      </c>
      <c r="AD32">
        <f t="shared" si="1"/>
        <v>1303.6357105239908</v>
      </c>
      <c r="AE32">
        <f>'IDT-1'!F32</f>
        <v>0</v>
      </c>
      <c r="AF32" s="24"/>
      <c r="AG32">
        <f t="shared" si="2"/>
        <v>1303.6357105239908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-11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7.3720500000000007</v>
      </c>
      <c r="E33">
        <f>GT_NG!T33</f>
        <v>10.932987154960371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69.609427290303998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732.07188456047697</v>
      </c>
      <c r="P33" s="36">
        <v>74.739999999999995</v>
      </c>
      <c r="Q33" s="36">
        <v>26.62</v>
      </c>
      <c r="R33" s="38">
        <v>11.79</v>
      </c>
      <c r="S33" s="38">
        <v>0</v>
      </c>
      <c r="T33" s="37">
        <f>SUMPRODUCT(LTA!J33:AN33,LTA!J$101:AN$101,LTA!J$105:AN$105)</f>
        <v>3.11</v>
      </c>
      <c r="U33" s="37">
        <f>SUMPRODUCT(LTA!J33:AN33,LTA!J$102:AN$102,LTA!J$105:AN$105)</f>
        <v>402.63587799999993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6.71</v>
      </c>
      <c r="Z33" s="34">
        <f>IEX!P33</f>
        <v>0</v>
      </c>
      <c r="AA33" s="75">
        <f>STOA!J33</f>
        <v>64.180000000000007</v>
      </c>
      <c r="AB33" s="75">
        <f>-STOA!P33</f>
        <v>0</v>
      </c>
      <c r="AC33">
        <f t="shared" si="0"/>
        <v>11.993706706848226</v>
      </c>
      <c r="AD33">
        <f t="shared" si="1"/>
        <v>1415.8285202988932</v>
      </c>
      <c r="AE33">
        <f>'IDT-1'!F33</f>
        <v>0</v>
      </c>
      <c r="AF33" s="24"/>
      <c r="AG33">
        <f t="shared" si="2"/>
        <v>1415.8285202988932</v>
      </c>
      <c r="AI33" s="34">
        <f>PXIL!J33</f>
        <v>0</v>
      </c>
      <c r="AJ33" s="34">
        <f>PXIL!P33</f>
        <v>0</v>
      </c>
      <c r="AK33" s="34">
        <f>RTM_IEX!J33</f>
        <v>18.05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7.3720500000000007</v>
      </c>
      <c r="E34">
        <f>GT_NG!T34</f>
        <v>10.932987154960371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69.609427290303998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727.92599527988625</v>
      </c>
      <c r="P34" s="36">
        <v>74.739999999999995</v>
      </c>
      <c r="Q34" s="36">
        <v>26.62</v>
      </c>
      <c r="R34" s="38">
        <v>17.350000000000001</v>
      </c>
      <c r="S34" s="38">
        <v>0</v>
      </c>
      <c r="T34" s="37">
        <f>SUMPRODUCT(LTA!J34:AN34,LTA!J$101:AN$101,LTA!J$105:AN$105)</f>
        <v>5.44</v>
      </c>
      <c r="U34" s="37">
        <f>SUMPRODUCT(LTA!J34:AN34,LTA!J$102:AN$102,LTA!J$105:AN$105)</f>
        <v>406.41656899999998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16.260000000000002</v>
      </c>
      <c r="Z34" s="34">
        <f>IEX!P34</f>
        <v>0</v>
      </c>
      <c r="AA34" s="75">
        <f>STOA!J34</f>
        <v>64.180000000000007</v>
      </c>
      <c r="AB34" s="75">
        <f>-STOA!P34</f>
        <v>0</v>
      </c>
      <c r="AC34">
        <f t="shared" si="0"/>
        <v>12.343355041291264</v>
      </c>
      <c r="AD34">
        <f t="shared" si="1"/>
        <v>1457.1036736838594</v>
      </c>
      <c r="AE34">
        <f>'IDT-1'!F34</f>
        <v>0</v>
      </c>
      <c r="AF34" s="24"/>
      <c r="AG34">
        <f t="shared" si="2"/>
        <v>1457.1036736838594</v>
      </c>
      <c r="AI34" s="34">
        <f>PXIL!J34</f>
        <v>0</v>
      </c>
      <c r="AJ34" s="34">
        <f>PXIL!P34</f>
        <v>0</v>
      </c>
      <c r="AK34" s="34">
        <f>RTM_IEX!J34</f>
        <v>42.6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7.3720500000000007</v>
      </c>
      <c r="E35">
        <f>GT_NG!T35</f>
        <v>10.932987154960371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69.609436561576757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712.25654604354645</v>
      </c>
      <c r="P35" s="36">
        <v>74.739999999999995</v>
      </c>
      <c r="Q35" s="36">
        <v>26.62</v>
      </c>
      <c r="R35" s="38">
        <v>20.2</v>
      </c>
      <c r="S35" s="38">
        <v>0</v>
      </c>
      <c r="T35" s="37">
        <f>SUMPRODUCT(LTA!J35:AN35,LTA!J$101:AN$101,LTA!J$105:AN$105)</f>
        <v>10.870000000000001</v>
      </c>
      <c r="U35" s="37">
        <f>SUMPRODUCT(LTA!J35:AN35,LTA!J$102:AN$102,LTA!J$105:AN$105)</f>
        <v>410.70152400000001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16.739999999999998</v>
      </c>
      <c r="Z35" s="34">
        <f>IEX!P35</f>
        <v>0</v>
      </c>
      <c r="AA35" s="75">
        <f>STOA!J35</f>
        <v>131.52000000000001</v>
      </c>
      <c r="AB35" s="75">
        <f>-STOA!P35</f>
        <v>0</v>
      </c>
      <c r="AC35">
        <f t="shared" si="0"/>
        <v>12.563009998484258</v>
      </c>
      <c r="AD35">
        <f t="shared" si="1"/>
        <v>1474.9995337615994</v>
      </c>
      <c r="AE35">
        <f>'IDT-1'!F35</f>
        <v>0</v>
      </c>
      <c r="AF35" s="24"/>
      <c r="AG35">
        <f t="shared" si="2"/>
        <v>1474.9995337615994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7.3720500000000007</v>
      </c>
      <c r="E36">
        <f>GT_NG!T36</f>
        <v>10.932987154960371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69.609436561576757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688.99120648942483</v>
      </c>
      <c r="P36" s="36">
        <v>74.739999999999995</v>
      </c>
      <c r="Q36" s="36">
        <v>26.62</v>
      </c>
      <c r="R36" s="38">
        <v>20.2</v>
      </c>
      <c r="S36" s="38">
        <v>0</v>
      </c>
      <c r="T36" s="37">
        <f>SUMPRODUCT(LTA!J36:AN36,LTA!J$101:AN$101,LTA!J$105:AN$105)</f>
        <v>12.870000000000001</v>
      </c>
      <c r="U36" s="37">
        <f>SUMPRODUCT(LTA!J36:AN36,LTA!J$102:AN$102,LTA!J$105:AN$105)</f>
        <v>416.10528799999997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29.79</v>
      </c>
      <c r="Z36" s="34">
        <f>IEX!P36</f>
        <v>0</v>
      </c>
      <c r="AA36" s="75">
        <f>STOA!J36</f>
        <v>131.52000000000001</v>
      </c>
      <c r="AB36" s="75">
        <f>-STOA!P36</f>
        <v>0</v>
      </c>
      <c r="AC36">
        <f t="shared" si="0"/>
        <v>12.521972132930079</v>
      </c>
      <c r="AD36">
        <f t="shared" si="1"/>
        <v>1478.1889960730318</v>
      </c>
      <c r="AE36">
        <f>'IDT-1'!F36</f>
        <v>0</v>
      </c>
      <c r="AF36" s="24"/>
      <c r="AG36">
        <f t="shared" si="2"/>
        <v>1478.1889960730318</v>
      </c>
      <c r="AI36" s="34">
        <f>PXIL!J36</f>
        <v>0</v>
      </c>
      <c r="AJ36" s="34">
        <f>PXIL!P36</f>
        <v>0</v>
      </c>
      <c r="AK36" s="34">
        <f>RTM_IEX!J36</f>
        <v>1.96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7.3720500000000007</v>
      </c>
      <c r="E37">
        <f>GT_NG!T37</f>
        <v>10.932987154960371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69.609436561576757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673.00366232164117</v>
      </c>
      <c r="P37" s="36">
        <v>74.739999999999995</v>
      </c>
      <c r="Q37" s="36">
        <v>26.62</v>
      </c>
      <c r="R37" s="38">
        <v>22.2</v>
      </c>
      <c r="S37" s="38">
        <v>0</v>
      </c>
      <c r="T37" s="37">
        <f>SUMPRODUCT(LTA!J37:AN37,LTA!J$101:AN$101,LTA!J$105:AN$105)</f>
        <v>16.2</v>
      </c>
      <c r="U37" s="37">
        <f>SUMPRODUCT(LTA!J37:AN37,LTA!J$102:AN$102,LTA!J$105:AN$105)</f>
        <v>422.62673699999999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39.409999999999997</v>
      </c>
      <c r="Z37" s="34">
        <f>IEX!P37</f>
        <v>0</v>
      </c>
      <c r="AA37" s="75">
        <f>STOA!J37</f>
        <v>131.52000000000001</v>
      </c>
      <c r="AB37" s="75">
        <f>-STOA!P37</f>
        <v>0</v>
      </c>
      <c r="AC37">
        <f t="shared" si="0"/>
        <v>12.652624933520697</v>
      </c>
      <c r="AD37">
        <f t="shared" si="1"/>
        <v>1493.6122481046577</v>
      </c>
      <c r="AE37">
        <f>'IDT-1'!F37</f>
        <v>0</v>
      </c>
      <c r="AF37" s="24"/>
      <c r="AG37">
        <f t="shared" si="2"/>
        <v>1493.6122481046577</v>
      </c>
      <c r="AI37" s="34">
        <f>PXIL!J37</f>
        <v>0</v>
      </c>
      <c r="AJ37" s="34">
        <f>PXIL!P37</f>
        <v>0</v>
      </c>
      <c r="AK37" s="34">
        <f>RTM_IEX!J37</f>
        <v>12.03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7.3720500000000007</v>
      </c>
      <c r="E38">
        <f>GT_NG!T38</f>
        <v>10.932987154960371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69.609436561576757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661.08524235073344</v>
      </c>
      <c r="P38" s="36">
        <v>74.739999999999995</v>
      </c>
      <c r="Q38" s="36">
        <v>26.62</v>
      </c>
      <c r="R38" s="38">
        <v>22.2</v>
      </c>
      <c r="S38" s="38">
        <v>0</v>
      </c>
      <c r="T38" s="37">
        <f>SUMPRODUCT(LTA!J38:AN38,LTA!J$101:AN$101,LTA!J$105:AN$105)</f>
        <v>24.53</v>
      </c>
      <c r="U38" s="37">
        <f>SUMPRODUCT(LTA!J38:AN38,LTA!J$102:AN$102,LTA!J$105:AN$105)</f>
        <v>429.88682999999997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58.27</v>
      </c>
      <c r="Z38" s="34">
        <f>IEX!P38</f>
        <v>0</v>
      </c>
      <c r="AA38" s="75">
        <f>STOA!J38</f>
        <v>131.52000000000001</v>
      </c>
      <c r="AB38" s="75">
        <f>-STOA!P38</f>
        <v>0</v>
      </c>
      <c r="AC38">
        <f t="shared" si="0"/>
        <v>12.751926986965072</v>
      </c>
      <c r="AD38">
        <f t="shared" si="1"/>
        <v>1505.3346190803054</v>
      </c>
      <c r="AE38">
        <f>'IDT-1'!F38</f>
        <v>0</v>
      </c>
      <c r="AF38" s="24"/>
      <c r="AG38">
        <f t="shared" si="2"/>
        <v>1505.3346190803054</v>
      </c>
      <c r="AI38" s="34">
        <f>PXIL!J38</f>
        <v>0</v>
      </c>
      <c r="AJ38" s="34">
        <f>PXIL!P38</f>
        <v>0</v>
      </c>
      <c r="AK38" s="34">
        <f>RTM_IEX!J38</f>
        <v>1.32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7.3720500000000007</v>
      </c>
      <c r="E39">
        <f>GT_NG!T39</f>
        <v>10.843372506149219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69.609436561576757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652.84161690994472</v>
      </c>
      <c r="P39" s="36">
        <v>74.739999999999995</v>
      </c>
      <c r="Q39" s="36">
        <v>26.62</v>
      </c>
      <c r="R39" s="38">
        <v>22.2</v>
      </c>
      <c r="S39" s="38">
        <v>0</v>
      </c>
      <c r="T39" s="37">
        <f>SUMPRODUCT(LTA!J39:AN39,LTA!J$101:AN$101,LTA!J$105:AN$105)</f>
        <v>25.89</v>
      </c>
      <c r="U39" s="37">
        <f>SUMPRODUCT(LTA!J39:AN39,LTA!J$102:AN$102,LTA!J$105:AN$105)</f>
        <v>437.40837699999997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237.25</v>
      </c>
      <c r="AB39" s="75">
        <f>-STOA!P39</f>
        <v>0</v>
      </c>
      <c r="AC39">
        <f t="shared" si="0"/>
        <v>13.228820342261324</v>
      </c>
      <c r="AD39">
        <f t="shared" si="1"/>
        <v>1541.5460326354093</v>
      </c>
      <c r="AE39">
        <f>'IDT-1'!F39</f>
        <v>0</v>
      </c>
      <c r="AF39" s="24"/>
      <c r="AG39">
        <f t="shared" si="2"/>
        <v>1541.5460326354093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7.3720500000000007</v>
      </c>
      <c r="E40">
        <f>GT_NG!T40</f>
        <v>10.843372506149219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69.609436561576757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646.88827804730477</v>
      </c>
      <c r="P40" s="36">
        <v>74.739999999999995</v>
      </c>
      <c r="Q40" s="36">
        <v>26.62</v>
      </c>
      <c r="R40" s="38">
        <v>22.2</v>
      </c>
      <c r="S40" s="38">
        <v>0</v>
      </c>
      <c r="T40" s="37">
        <f>SUMPRODUCT(LTA!J40:AN40,LTA!J$101:AN$101,LTA!J$105:AN$105)</f>
        <v>31.35</v>
      </c>
      <c r="U40" s="37">
        <f>SUMPRODUCT(LTA!J40:AN40,LTA!J$102:AN$102,LTA!J$105:AN$105)</f>
        <v>445.76716299999998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1.92</v>
      </c>
      <c r="Z40" s="34">
        <f>IEX!P40</f>
        <v>0</v>
      </c>
      <c r="AA40" s="75">
        <f>STOA!J40</f>
        <v>237.25</v>
      </c>
      <c r="AB40" s="75">
        <f>-STOA!P40</f>
        <v>0</v>
      </c>
      <c r="AC40">
        <f t="shared" si="0"/>
        <v>13.471754520966259</v>
      </c>
      <c r="AD40">
        <f t="shared" si="1"/>
        <v>1590.3085455940648</v>
      </c>
      <c r="AE40">
        <f>'IDT-1'!F40</f>
        <v>0</v>
      </c>
      <c r="AF40" s="24"/>
      <c r="AG40">
        <f t="shared" si="2"/>
        <v>1590.3085455940648</v>
      </c>
      <c r="AI40" s="34">
        <f>PXIL!J40</f>
        <v>0</v>
      </c>
      <c r="AJ40" s="34">
        <f>PXIL!P40</f>
        <v>0</v>
      </c>
      <c r="AK40" s="34">
        <f>RTM_IEX!J40</f>
        <v>29.22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7.3720500000000007</v>
      </c>
      <c r="E41">
        <f>GT_NG!T41</f>
        <v>10.843372506149219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69.609436561576757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647.4777703115011</v>
      </c>
      <c r="P41" s="36">
        <v>74.739999999999995</v>
      </c>
      <c r="Q41" s="36">
        <v>26.62</v>
      </c>
      <c r="R41" s="38">
        <v>22.2</v>
      </c>
      <c r="S41" s="38">
        <v>0</v>
      </c>
      <c r="T41" s="37">
        <f>SUMPRODUCT(LTA!J41:AN41,LTA!J$101:AN$101,LTA!J$105:AN$105)</f>
        <v>46.46</v>
      </c>
      <c r="U41" s="37">
        <f>SUMPRODUCT(LTA!J41:AN41,LTA!J$102:AN$102,LTA!J$105:AN$105)</f>
        <v>454.63133699999997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42.36</v>
      </c>
      <c r="Z41" s="34">
        <f>IEX!P41</f>
        <v>0</v>
      </c>
      <c r="AA41" s="75">
        <f>STOA!J41</f>
        <v>237.25</v>
      </c>
      <c r="AB41" s="75">
        <f>-STOA!P41</f>
        <v>0</v>
      </c>
      <c r="AC41">
        <f t="shared" si="0"/>
        <v>13.882462368009064</v>
      </c>
      <c r="AD41">
        <f t="shared" si="1"/>
        <v>1612.6815040112178</v>
      </c>
      <c r="AE41">
        <f>'IDT-1'!F41</f>
        <v>0</v>
      </c>
      <c r="AF41" s="24"/>
      <c r="AG41">
        <f t="shared" si="2"/>
        <v>1612.6815040112178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-13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7.3720500000000007</v>
      </c>
      <c r="E42">
        <f>GT_NG!T42</f>
        <v>10.843372506149219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69.609436561576757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641.38514510453206</v>
      </c>
      <c r="P42" s="36">
        <v>74.739999999999995</v>
      </c>
      <c r="Q42" s="36">
        <v>26.62</v>
      </c>
      <c r="R42" s="38">
        <v>23.7</v>
      </c>
      <c r="S42" s="38">
        <v>0</v>
      </c>
      <c r="T42" s="37">
        <f>SUMPRODUCT(LTA!J42:AN42,LTA!J$101:AN$101,LTA!J$105:AN$105)</f>
        <v>54.41</v>
      </c>
      <c r="U42" s="37">
        <f>SUMPRODUCT(LTA!J42:AN42,LTA!J$102:AN$102,LTA!J$105:AN$105)</f>
        <v>464.02977499999997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122.11</v>
      </c>
      <c r="Z42" s="34">
        <f>IEX!P42</f>
        <v>0</v>
      </c>
      <c r="AA42" s="75">
        <f>STOA!J42</f>
        <v>237.25</v>
      </c>
      <c r="AB42" s="75">
        <f>-STOA!P42</f>
        <v>0</v>
      </c>
      <c r="AC42">
        <f t="shared" si="0"/>
        <v>14.989886346741198</v>
      </c>
      <c r="AD42">
        <f t="shared" si="1"/>
        <v>1665.0798928255167</v>
      </c>
      <c r="AE42">
        <f>'IDT-1'!F42</f>
        <v>0</v>
      </c>
      <c r="AF42" s="24"/>
      <c r="AG42">
        <f t="shared" si="2"/>
        <v>1665.0798928255167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-52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7.3720500000000007</v>
      </c>
      <c r="E43">
        <f>GT_NG!T43</f>
        <v>10.843372506149219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69.609427290303998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646.37236620251861</v>
      </c>
      <c r="P43" s="36">
        <v>74.739999999999995</v>
      </c>
      <c r="Q43" s="36">
        <v>26.62</v>
      </c>
      <c r="R43" s="38">
        <v>23.7</v>
      </c>
      <c r="S43" s="38">
        <v>0</v>
      </c>
      <c r="T43" s="37">
        <f>SUMPRODUCT(LTA!J43:AN43,LTA!J$101:AN$101,LTA!J$105:AN$105)</f>
        <v>58.36</v>
      </c>
      <c r="U43" s="37">
        <f>SUMPRODUCT(LTA!J43:AN43,LTA!J$102:AN$102,LTA!J$105:AN$105)</f>
        <v>473.67146899999995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26.04</v>
      </c>
      <c r="Z43" s="34">
        <f>IEX!P43</f>
        <v>0</v>
      </c>
      <c r="AA43" s="75">
        <f>STOA!J43</f>
        <v>305.55</v>
      </c>
      <c r="AB43" s="75">
        <f>-STOA!P43</f>
        <v>0</v>
      </c>
      <c r="AC43">
        <f t="shared" si="0"/>
        <v>14.573834846690032</v>
      </c>
      <c r="AD43">
        <f t="shared" si="1"/>
        <v>1696.3048501522817</v>
      </c>
      <c r="AE43">
        <f>'IDT-1'!F43</f>
        <v>0</v>
      </c>
      <c r="AF43" s="24"/>
      <c r="AG43">
        <f t="shared" si="2"/>
        <v>1696.3048501522817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-12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7.3720500000000007</v>
      </c>
      <c r="E44">
        <f>GT_NG!T44</f>
        <v>10.843372506149219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69.609427290303998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643.39709260251857</v>
      </c>
      <c r="P44" s="36">
        <v>74.739999999999995</v>
      </c>
      <c r="Q44" s="36">
        <v>26.62</v>
      </c>
      <c r="R44" s="38">
        <v>23.7</v>
      </c>
      <c r="S44" s="38">
        <v>0</v>
      </c>
      <c r="T44" s="37">
        <f>SUMPRODUCT(LTA!J44:AN44,LTA!J$101:AN$101,LTA!J$105:AN$105)</f>
        <v>65.319999999999993</v>
      </c>
      <c r="U44" s="37">
        <f>SUMPRODUCT(LTA!J44:AN44,LTA!J$102:AN$102,LTA!J$105:AN$105)</f>
        <v>483.42934499999996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39.19</v>
      </c>
      <c r="Z44" s="34">
        <f>IEX!P44</f>
        <v>0</v>
      </c>
      <c r="AA44" s="75">
        <f>STOA!J44</f>
        <v>305.55</v>
      </c>
      <c r="AB44" s="75">
        <f>-STOA!P44</f>
        <v>0</v>
      </c>
      <c r="AC44">
        <f t="shared" si="0"/>
        <v>14.81667502229981</v>
      </c>
      <c r="AD44">
        <f t="shared" si="1"/>
        <v>1720.9546123766722</v>
      </c>
      <c r="AE44">
        <f>'IDT-1'!F44</f>
        <v>0</v>
      </c>
      <c r="AF44" s="24"/>
      <c r="AG44">
        <f t="shared" si="2"/>
        <v>1720.9546123766722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-14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7.3720500000000007</v>
      </c>
      <c r="E45">
        <f>GT_NG!T45</f>
        <v>10.843372506149219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69.609427290303998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634.1109547025186</v>
      </c>
      <c r="P45" s="36">
        <v>74.739999999999995</v>
      </c>
      <c r="Q45" s="36">
        <v>26.62</v>
      </c>
      <c r="R45" s="38">
        <v>23.7</v>
      </c>
      <c r="S45" s="38">
        <v>0</v>
      </c>
      <c r="T45" s="37">
        <f>SUMPRODUCT(LTA!J45:AN45,LTA!J$101:AN$101,LTA!J$105:AN$105)</f>
        <v>70.540000000000006</v>
      </c>
      <c r="U45" s="37">
        <f>SUMPRODUCT(LTA!J45:AN45,LTA!J$102:AN$102,LTA!J$105:AN$105)</f>
        <v>475.40369899999996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27.9</v>
      </c>
      <c r="Z45" s="34">
        <f>IEX!P45</f>
        <v>0</v>
      </c>
      <c r="AA45" s="75">
        <f>STOA!J45</f>
        <v>305.55</v>
      </c>
      <c r="AB45" s="75">
        <f>-STOA!P45</f>
        <v>0</v>
      </c>
      <c r="AC45">
        <f t="shared" si="0"/>
        <v>14.628739195264698</v>
      </c>
      <c r="AD45">
        <f t="shared" si="1"/>
        <v>1696.7607643037072</v>
      </c>
      <c r="AE45">
        <f>'IDT-1'!F45</f>
        <v>0</v>
      </c>
      <c r="AF45" s="24"/>
      <c r="AG45">
        <f t="shared" si="2"/>
        <v>1696.7607643037072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7.3720500000000007</v>
      </c>
      <c r="E46">
        <f>GT_NG!T46</f>
        <v>10.843372506149219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69.6094027199794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629.14116218293452</v>
      </c>
      <c r="P46" s="36">
        <v>74.739999999999995</v>
      </c>
      <c r="Q46" s="36">
        <v>26.62</v>
      </c>
      <c r="R46" s="38">
        <v>23.7</v>
      </c>
      <c r="S46" s="38">
        <v>0</v>
      </c>
      <c r="T46" s="37">
        <f>SUMPRODUCT(LTA!J46:AN46,LTA!J$101:AN$101,LTA!J$105:AN$105)</f>
        <v>75.69</v>
      </c>
      <c r="U46" s="37">
        <f>SUMPRODUCT(LTA!J46:AN46,LTA!J$102:AN$102,LTA!J$105:AN$105)</f>
        <v>486.71661499999993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19.239999999999998</v>
      </c>
      <c r="Z46" s="34">
        <f>IEX!P46</f>
        <v>0</v>
      </c>
      <c r="AA46" s="75">
        <f>STOA!J46</f>
        <v>305.55</v>
      </c>
      <c r="AB46" s="75">
        <f>-STOA!P46</f>
        <v>0</v>
      </c>
      <c r="AC46">
        <f t="shared" si="0"/>
        <v>14.610181437485021</v>
      </c>
      <c r="AD46">
        <f t="shared" si="1"/>
        <v>1704.6124209715783</v>
      </c>
      <c r="AE46">
        <f>'IDT-1'!F46</f>
        <v>0</v>
      </c>
      <c r="AF46" s="24"/>
      <c r="AG46">
        <f t="shared" si="2"/>
        <v>1704.6124209715783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7.3720500000000007</v>
      </c>
      <c r="E47">
        <f>GT_NG!T47</f>
        <v>10.843372506149219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50.000468427955781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628.02540749922741</v>
      </c>
      <c r="P47" s="36">
        <v>74.739999999999995</v>
      </c>
      <c r="Q47" s="36">
        <v>26.62</v>
      </c>
      <c r="R47" s="38">
        <v>23.7</v>
      </c>
      <c r="S47" s="38">
        <v>0</v>
      </c>
      <c r="T47" s="37">
        <f>SUMPRODUCT(LTA!J47:AN47,LTA!J$101:AN$101,LTA!J$105:AN$105)</f>
        <v>88.03</v>
      </c>
      <c r="U47" s="37">
        <f>SUMPRODUCT(LTA!J47:AN47,LTA!J$102:AN$102,LTA!J$105:AN$105)</f>
        <v>497.52414299999992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66.38</v>
      </c>
      <c r="Z47" s="34">
        <f>IEX!P47</f>
        <v>0</v>
      </c>
      <c r="AA47" s="75">
        <f>STOA!J47</f>
        <v>232.53</v>
      </c>
      <c r="AB47" s="75">
        <f>-STOA!P47</f>
        <v>0</v>
      </c>
      <c r="AC47">
        <f t="shared" si="0"/>
        <v>14.328429708039989</v>
      </c>
      <c r="AD47">
        <f t="shared" si="1"/>
        <v>1691.4370117252922</v>
      </c>
      <c r="AE47">
        <f>'IDT-1'!F47</f>
        <v>0</v>
      </c>
      <c r="AF47" s="24"/>
      <c r="AG47">
        <f t="shared" si="2"/>
        <v>1691.4370117252922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7.3720500000000007</v>
      </c>
      <c r="E48">
        <f>GT_NG!T48</f>
        <v>10.843372506149219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50.000468427955781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623.86002176625243</v>
      </c>
      <c r="P48" s="36">
        <v>74.739999999999995</v>
      </c>
      <c r="Q48" s="36">
        <v>26.62</v>
      </c>
      <c r="R48" s="38">
        <v>23.7</v>
      </c>
      <c r="S48" s="38">
        <v>0</v>
      </c>
      <c r="T48" s="37">
        <f>SUMPRODUCT(LTA!J48:AN48,LTA!J$101:AN$101,LTA!J$105:AN$105)</f>
        <v>92.36</v>
      </c>
      <c r="U48" s="37">
        <f>SUMPRODUCT(LTA!J48:AN48,LTA!J$102:AN$102,LTA!J$105:AN$105)</f>
        <v>508.04981999999995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40.4</v>
      </c>
      <c r="Z48" s="34">
        <f>IEX!P48</f>
        <v>0</v>
      </c>
      <c r="AA48" s="75">
        <f>STOA!J48</f>
        <v>232.53</v>
      </c>
      <c r="AB48" s="75">
        <f>-STOA!P48</f>
        <v>0</v>
      </c>
      <c r="AC48">
        <f t="shared" si="0"/>
        <v>14.280804154683</v>
      </c>
      <c r="AD48">
        <f t="shared" si="1"/>
        <v>1685.8149285456743</v>
      </c>
      <c r="AE48">
        <f>'IDT-1'!F48</f>
        <v>0</v>
      </c>
      <c r="AF48" s="24"/>
      <c r="AG48">
        <f t="shared" si="2"/>
        <v>1685.8149285456743</v>
      </c>
      <c r="AI48" s="34">
        <f>PXIL!J48</f>
        <v>0</v>
      </c>
      <c r="AJ48" s="34">
        <f>PXIL!P48</f>
        <v>0</v>
      </c>
      <c r="AK48" s="34">
        <f>RTM_IEX!J48</f>
        <v>9.6199999999999992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7.3720500000000007</v>
      </c>
      <c r="E49">
        <f>GT_NG!T49</f>
        <v>11.15625332623736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50.000468427955781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623.86002148965974</v>
      </c>
      <c r="P49" s="36">
        <v>74.739999999999995</v>
      </c>
      <c r="Q49" s="36">
        <v>26.62</v>
      </c>
      <c r="R49" s="38">
        <v>23.7</v>
      </c>
      <c r="S49" s="38">
        <v>0</v>
      </c>
      <c r="T49" s="37">
        <f>SUMPRODUCT(LTA!J49:AN49,LTA!J$101:AN$101,LTA!J$105:AN$105)</f>
        <v>97.51</v>
      </c>
      <c r="U49" s="37">
        <f>SUMPRODUCT(LTA!J49:AN49,LTA!J$102:AN$102,LTA!J$105:AN$105)</f>
        <v>517.52584499999989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200.1</v>
      </c>
      <c r="Z49" s="34">
        <f>IEX!P49</f>
        <v>0</v>
      </c>
      <c r="AA49" s="75">
        <f>STOA!J49</f>
        <v>40.129999999999995</v>
      </c>
      <c r="AB49" s="75">
        <f>-STOA!P49</f>
        <v>0</v>
      </c>
      <c r="AC49">
        <f t="shared" si="0"/>
        <v>14.050802961248362</v>
      </c>
      <c r="AD49">
        <f t="shared" si="1"/>
        <v>1658.6638352826044</v>
      </c>
      <c r="AE49">
        <f>'IDT-1'!F49</f>
        <v>0</v>
      </c>
      <c r="AF49" s="24"/>
      <c r="AG49">
        <f t="shared" si="2"/>
        <v>1658.6638352826044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7.3720500000000007</v>
      </c>
      <c r="E50">
        <f>GT_NG!T50</f>
        <v>11.15625332623736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50.000468427955781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623.86002176625243</v>
      </c>
      <c r="P50" s="36">
        <v>74.739999999999995</v>
      </c>
      <c r="Q50" s="36">
        <v>26.62</v>
      </c>
      <c r="R50" s="38">
        <v>23.7</v>
      </c>
      <c r="S50" s="38">
        <v>0</v>
      </c>
      <c r="T50" s="37">
        <f>SUMPRODUCT(LTA!J50:AN50,LTA!J$101:AN$101,LTA!J$105:AN$105)</f>
        <v>100.37</v>
      </c>
      <c r="U50" s="37">
        <f>SUMPRODUCT(LTA!J50:AN50,LTA!J$102:AN$102,LTA!J$105:AN$105)</f>
        <v>522.36590699999988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201.05</v>
      </c>
      <c r="Z50" s="34">
        <f>IEX!P50</f>
        <v>0</v>
      </c>
      <c r="AA50" s="75">
        <f>STOA!J50</f>
        <v>40.129999999999995</v>
      </c>
      <c r="AB50" s="75">
        <f>-STOA!P50</f>
        <v>0</v>
      </c>
      <c r="AC50">
        <f t="shared" si="0"/>
        <v>14.208175061620629</v>
      </c>
      <c r="AD50">
        <f t="shared" si="1"/>
        <v>1657.1565254588247</v>
      </c>
      <c r="AE50">
        <f>'IDT-1'!F50</f>
        <v>0</v>
      </c>
      <c r="AF50" s="24"/>
      <c r="AG50">
        <f t="shared" si="2"/>
        <v>1657.1565254588247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7.3720500000000007</v>
      </c>
      <c r="E51">
        <f>GT_NG!T51</f>
        <v>11.15625332623736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55.46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621.34550712769112</v>
      </c>
      <c r="P51" s="36">
        <v>74.739999999999995</v>
      </c>
      <c r="Q51" s="36">
        <v>26.62</v>
      </c>
      <c r="R51" s="38">
        <v>23.7</v>
      </c>
      <c r="S51" s="38">
        <v>0</v>
      </c>
      <c r="T51" s="37">
        <f>SUMPRODUCT(LTA!J51:AN51,LTA!J$101:AN$101,LTA!J$105:AN$105)</f>
        <v>102.37</v>
      </c>
      <c r="U51" s="37">
        <f>SUMPRODUCT(LTA!J51:AN51,LTA!J$102:AN$102,LTA!J$105:AN$105)</f>
        <v>510.26912399999998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217.41</v>
      </c>
      <c r="Z51" s="34">
        <f>IEX!P51</f>
        <v>0</v>
      </c>
      <c r="AA51" s="75">
        <f>STOA!J51</f>
        <v>1.65</v>
      </c>
      <c r="AB51" s="75">
        <f>-STOA!P51</f>
        <v>0</v>
      </c>
      <c r="AC51">
        <f t="shared" si="0"/>
        <v>14.089359592535226</v>
      </c>
      <c r="AD51">
        <f t="shared" si="1"/>
        <v>1613.0035748613934</v>
      </c>
      <c r="AE51">
        <f>'IDT-1'!F51</f>
        <v>0</v>
      </c>
      <c r="AF51" s="24"/>
      <c r="AG51">
        <f t="shared" si="2"/>
        <v>1613.0035748613934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7.3720500000000007</v>
      </c>
      <c r="E52">
        <f>GT_NG!T52</f>
        <v>11.15625332623736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55.46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621.34550712769112</v>
      </c>
      <c r="P52" s="36">
        <v>74.739999999999995</v>
      </c>
      <c r="Q52" s="36">
        <v>26.62</v>
      </c>
      <c r="R52" s="38">
        <v>23.7</v>
      </c>
      <c r="S52" s="38">
        <v>0</v>
      </c>
      <c r="T52" s="37">
        <f>SUMPRODUCT(LTA!J52:AN52,LTA!J$101:AN$101,LTA!J$105:AN$105)</f>
        <v>102.37</v>
      </c>
      <c r="U52" s="37">
        <f>SUMPRODUCT(LTA!J52:AN52,LTA!J$102:AN$102,LTA!J$105:AN$105)</f>
        <v>513.69021199999997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196.25</v>
      </c>
      <c r="Z52" s="34">
        <f>IEX!P52</f>
        <v>0</v>
      </c>
      <c r="AA52" s="75">
        <f>STOA!J52</f>
        <v>1.65</v>
      </c>
      <c r="AB52" s="75">
        <f>-STOA!P52</f>
        <v>0</v>
      </c>
      <c r="AC52">
        <f t="shared" si="0"/>
        <v>13.897996943110781</v>
      </c>
      <c r="AD52">
        <f t="shared" si="1"/>
        <v>1600.4560255108179</v>
      </c>
      <c r="AE52">
        <f>'IDT-1'!F52</f>
        <v>0</v>
      </c>
      <c r="AF52" s="24"/>
      <c r="AG52">
        <f t="shared" si="2"/>
        <v>1600.4560255108179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7.3720500000000007</v>
      </c>
      <c r="E53">
        <f>GT_NG!T53</f>
        <v>11.15625332623736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55.46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628.6157457470249</v>
      </c>
      <c r="P53" s="36">
        <v>74.739999999999995</v>
      </c>
      <c r="Q53" s="36">
        <v>26.62</v>
      </c>
      <c r="R53" s="38">
        <v>23.7</v>
      </c>
      <c r="S53" s="38">
        <v>0</v>
      </c>
      <c r="T53" s="37">
        <f>SUMPRODUCT(LTA!J53:AN53,LTA!J$101:AN$101,LTA!J$105:AN$105)</f>
        <v>100.37</v>
      </c>
      <c r="U53" s="37">
        <f>SUMPRODUCT(LTA!J53:AN53,LTA!J$102:AN$102,LTA!J$105:AN$105)</f>
        <v>515.400756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175.08</v>
      </c>
      <c r="Z53" s="34">
        <f>IEX!P53</f>
        <v>0</v>
      </c>
      <c r="AA53" s="75">
        <f>STOA!J53</f>
        <v>1.65</v>
      </c>
      <c r="AB53" s="75">
        <f>-STOA!P53</f>
        <v>0</v>
      </c>
      <c r="AC53">
        <f t="shared" si="0"/>
        <v>13.778807517113185</v>
      </c>
      <c r="AD53">
        <f t="shared" si="1"/>
        <v>1586.3859975561493</v>
      </c>
      <c r="AE53">
        <f>'IDT-1'!F53</f>
        <v>0</v>
      </c>
      <c r="AF53" s="24"/>
      <c r="AG53">
        <f t="shared" si="2"/>
        <v>1586.3859975561493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7.3720500000000007</v>
      </c>
      <c r="E54">
        <f>GT_NG!T54</f>
        <v>11.15625332623736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55.46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628.6157457470249</v>
      </c>
      <c r="P54" s="36">
        <v>74.739999999999995</v>
      </c>
      <c r="Q54" s="36">
        <v>26.62</v>
      </c>
      <c r="R54" s="38">
        <v>23.7</v>
      </c>
      <c r="S54" s="38">
        <v>0</v>
      </c>
      <c r="T54" s="37">
        <f>SUMPRODUCT(LTA!J54:AN54,LTA!J$101:AN$101,LTA!J$105:AN$105)</f>
        <v>100.37</v>
      </c>
      <c r="U54" s="37">
        <f>SUMPRODUCT(LTA!J54:AN54,LTA!J$102:AN$102,LTA!J$105:AN$105)</f>
        <v>516.19771399999991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138.52000000000001</v>
      </c>
      <c r="Z54" s="34">
        <f>IEX!P54</f>
        <v>0</v>
      </c>
      <c r="AA54" s="75">
        <f>STOA!J54</f>
        <v>1.65</v>
      </c>
      <c r="AB54" s="75">
        <f>-STOA!P54</f>
        <v>0</v>
      </c>
      <c r="AC54">
        <f t="shared" si="0"/>
        <v>13.52075375293763</v>
      </c>
      <c r="AD54">
        <f t="shared" si="1"/>
        <v>1545.8810093203247</v>
      </c>
      <c r="AE54">
        <f>'IDT-1'!F54</f>
        <v>0</v>
      </c>
      <c r="AF54" s="24"/>
      <c r="AG54">
        <f t="shared" si="2"/>
        <v>1545.8810093203247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7.3720500000000007</v>
      </c>
      <c r="E55">
        <f>GT_NG!T55</f>
        <v>10.843372506149219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57.522718978964789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619.16669314702494</v>
      </c>
      <c r="P55" s="36">
        <v>74.739999999999995</v>
      </c>
      <c r="Q55" s="36">
        <v>26.62</v>
      </c>
      <c r="R55" s="38">
        <v>23.7</v>
      </c>
      <c r="S55" s="38">
        <v>0</v>
      </c>
      <c r="T55" s="37">
        <f>SUMPRODUCT(LTA!J55:AN55,LTA!J$101:AN$101,LTA!J$105:AN$105)</f>
        <v>93.37</v>
      </c>
      <c r="U55" s="37">
        <f>SUMPRODUCT(LTA!J55:AN55,LTA!J$102:AN$102,LTA!J$105:AN$105)</f>
        <v>516.27630899999986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17.32</v>
      </c>
      <c r="Z55" s="34">
        <f>IEX!P55</f>
        <v>0</v>
      </c>
      <c r="AA55" s="75">
        <f>STOA!J55</f>
        <v>1.65</v>
      </c>
      <c r="AB55" s="75">
        <f>-STOA!P55</f>
        <v>0</v>
      </c>
      <c r="AC55">
        <f t="shared" si="0"/>
        <v>12.379860549632193</v>
      </c>
      <c r="AD55">
        <f t="shared" si="1"/>
        <v>1411.2012830825067</v>
      </c>
      <c r="AE55">
        <f>'IDT-1'!F55</f>
        <v>0</v>
      </c>
      <c r="AF55" s="24"/>
      <c r="AG55">
        <f t="shared" si="2"/>
        <v>1411.2012830825067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7.3720500000000007</v>
      </c>
      <c r="E56">
        <f>GT_NG!T56</f>
        <v>10.843372506149219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57.522718978964789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618.84086374702497</v>
      </c>
      <c r="P56" s="36">
        <v>74.739999999999995</v>
      </c>
      <c r="Q56" s="36">
        <v>26.62</v>
      </c>
      <c r="R56" s="38">
        <v>23.7</v>
      </c>
      <c r="S56" s="38">
        <v>0</v>
      </c>
      <c r="T56" s="37">
        <f>SUMPRODUCT(LTA!J56:AN56,LTA!J$101:AN$101,LTA!J$105:AN$105)</f>
        <v>96.58</v>
      </c>
      <c r="U56" s="37">
        <f>SUMPRODUCT(LTA!J56:AN56,LTA!J$102:AN$102,LTA!J$105:AN$105)</f>
        <v>515.868111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1.65</v>
      </c>
      <c r="AB56" s="75">
        <f>-STOA!P56</f>
        <v>0</v>
      </c>
      <c r="AC56">
        <f t="shared" si="0"/>
        <v>12.424593873969977</v>
      </c>
      <c r="AD56">
        <f t="shared" si="1"/>
        <v>1376.3125223581692</v>
      </c>
      <c r="AE56">
        <f>'IDT-1'!F56</f>
        <v>0</v>
      </c>
      <c r="AF56" s="24"/>
      <c r="AG56">
        <f t="shared" si="2"/>
        <v>1376.3125223581692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7.3720500000000007</v>
      </c>
      <c r="E57">
        <f>GT_NG!T57</f>
        <v>10.843372506149219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57.522718978964789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617.88807156243274</v>
      </c>
      <c r="P57" s="36">
        <v>74.739999999999995</v>
      </c>
      <c r="Q57" s="36">
        <v>26.62</v>
      </c>
      <c r="R57" s="38">
        <v>23.7</v>
      </c>
      <c r="S57" s="38">
        <v>0</v>
      </c>
      <c r="T57" s="37">
        <f>SUMPRODUCT(LTA!J57:AN57,LTA!J$101:AN$101,LTA!J$105:AN$105)</f>
        <v>93.289999999999992</v>
      </c>
      <c r="U57" s="37">
        <f>SUMPRODUCT(LTA!J57:AN57,LTA!J$102:AN$102,LTA!J$105:AN$105)</f>
        <v>532.19603099999995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1.65</v>
      </c>
      <c r="AB57" s="75">
        <f>-STOA!P57</f>
        <v>0</v>
      </c>
      <c r="AC57">
        <f t="shared" si="0"/>
        <v>12.399041581746067</v>
      </c>
      <c r="AD57">
        <f t="shared" si="1"/>
        <v>1403.4232024658008</v>
      </c>
      <c r="AE57">
        <f>'IDT-1'!F57</f>
        <v>0</v>
      </c>
      <c r="AF57" s="24"/>
      <c r="AG57">
        <f t="shared" si="2"/>
        <v>1403.4232024658008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7.3720500000000007</v>
      </c>
      <c r="E58">
        <f>GT_NG!T58</f>
        <v>10.843372506149219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57.522718978964789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617.88807242435962</v>
      </c>
      <c r="P58" s="36">
        <v>74.739999999999995</v>
      </c>
      <c r="Q58" s="36">
        <v>26.62</v>
      </c>
      <c r="R58" s="38">
        <v>23.7</v>
      </c>
      <c r="S58" s="38">
        <v>0</v>
      </c>
      <c r="T58" s="37">
        <f>SUMPRODUCT(LTA!J58:AN58,LTA!J$101:AN$101,LTA!J$105:AN$105)</f>
        <v>95.87</v>
      </c>
      <c r="U58" s="37">
        <f>SUMPRODUCT(LTA!J58:AN58,LTA!J$102:AN$102,LTA!J$105:AN$105)</f>
        <v>528.23067900000001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13.47</v>
      </c>
      <c r="Z58" s="34">
        <f>IEX!P58</f>
        <v>0</v>
      </c>
      <c r="AA58" s="75">
        <f>STOA!J58</f>
        <v>1.65</v>
      </c>
      <c r="AB58" s="75">
        <f>-STOA!P58</f>
        <v>0</v>
      </c>
      <c r="AC58">
        <f t="shared" si="0"/>
        <v>12.415841054937362</v>
      </c>
      <c r="AD58">
        <f t="shared" si="1"/>
        <v>1425.4910518545366</v>
      </c>
      <c r="AE58">
        <f>'IDT-1'!F58</f>
        <v>0</v>
      </c>
      <c r="AF58" s="24"/>
      <c r="AG58">
        <f t="shared" si="2"/>
        <v>1425.4910518545366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7.3720500000000007</v>
      </c>
      <c r="E59">
        <f>GT_NG!T59</f>
        <v>10.843372506149219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57.522718978964789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617.88807287413317</v>
      </c>
      <c r="P59" s="36">
        <v>74.739999999999995</v>
      </c>
      <c r="Q59" s="36">
        <v>26.62</v>
      </c>
      <c r="R59" s="38">
        <v>23.7</v>
      </c>
      <c r="S59" s="38">
        <v>0</v>
      </c>
      <c r="T59" s="37">
        <f>SUMPRODUCT(LTA!J59:AN59,LTA!J$101:AN$101,LTA!J$105:AN$105)</f>
        <v>96.44</v>
      </c>
      <c r="U59" s="37">
        <f>SUMPRODUCT(LTA!J59:AN59,LTA!J$102:AN$102,LTA!J$105:AN$105)</f>
        <v>523.44258400000001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23.09</v>
      </c>
      <c r="Z59" s="34">
        <f>IEX!P59</f>
        <v>0</v>
      </c>
      <c r="AA59" s="75">
        <f>STOA!J59</f>
        <v>1.65</v>
      </c>
      <c r="AB59" s="75">
        <f>-STOA!P59</f>
        <v>0</v>
      </c>
      <c r="AC59">
        <f t="shared" si="0"/>
        <v>12.672996003837687</v>
      </c>
      <c r="AD59">
        <f t="shared" si="1"/>
        <v>1405.6358023554099</v>
      </c>
      <c r="AE59">
        <f>'IDT-1'!F59</f>
        <v>0</v>
      </c>
      <c r="AF59" s="24"/>
      <c r="AG59">
        <f t="shared" si="2"/>
        <v>1405.6358023554099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7.3720500000000007</v>
      </c>
      <c r="E60">
        <f>GT_NG!T60</f>
        <v>10.843372506149219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57.522718978964789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617.88807306591218</v>
      </c>
      <c r="P60" s="36">
        <v>74.739999999999995</v>
      </c>
      <c r="Q60" s="36">
        <v>26.62</v>
      </c>
      <c r="R60" s="38">
        <v>23.7</v>
      </c>
      <c r="S60" s="38">
        <v>0</v>
      </c>
      <c r="T60" s="37">
        <f>SUMPRODUCT(LTA!J60:AN60,LTA!J$101:AN$101,LTA!J$105:AN$105)</f>
        <v>89.48</v>
      </c>
      <c r="U60" s="37">
        <f>SUMPRODUCT(LTA!J60:AN60,LTA!J$102:AN$102,LTA!J$105:AN$105)</f>
        <v>517.83472100000006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34.630000000000003</v>
      </c>
      <c r="Z60" s="34">
        <f>IEX!P60</f>
        <v>0</v>
      </c>
      <c r="AA60" s="75">
        <f>STOA!J60</f>
        <v>1.65</v>
      </c>
      <c r="AB60" s="75">
        <f>-STOA!P60</f>
        <v>0</v>
      </c>
      <c r="AC60">
        <f t="shared" si="0"/>
        <v>12.664361956248632</v>
      </c>
      <c r="AD60">
        <f t="shared" si="1"/>
        <v>1404.6165735947779</v>
      </c>
      <c r="AE60">
        <f>'IDT-1'!F60</f>
        <v>0</v>
      </c>
      <c r="AF60" s="24"/>
      <c r="AG60">
        <f t="shared" si="2"/>
        <v>1404.6165735947779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7.3720500000000007</v>
      </c>
      <c r="E61">
        <f>GT_NG!T61</f>
        <v>10.843372506149219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57.522718978964789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622.92689439863636</v>
      </c>
      <c r="P61" s="36">
        <v>74.739999999999995</v>
      </c>
      <c r="Q61" s="36">
        <v>26.62</v>
      </c>
      <c r="R61" s="38">
        <v>23.7</v>
      </c>
      <c r="S61" s="38">
        <v>0</v>
      </c>
      <c r="T61" s="37">
        <f>SUMPRODUCT(LTA!J61:AN61,LTA!J$101:AN$101,LTA!J$105:AN$105)</f>
        <v>88.94</v>
      </c>
      <c r="U61" s="37">
        <f>SUMPRODUCT(LTA!J61:AN61,LTA!J$102:AN$102,LTA!J$105:AN$105)</f>
        <v>510.82732199999998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31.75</v>
      </c>
      <c r="Z61" s="34">
        <f>IEX!P61</f>
        <v>0</v>
      </c>
      <c r="AA61" s="75">
        <f>STOA!J61</f>
        <v>1.65</v>
      </c>
      <c r="AB61" s="75">
        <f>-STOA!P61</f>
        <v>0</v>
      </c>
      <c r="AC61">
        <f t="shared" si="0"/>
        <v>12.492030537970178</v>
      </c>
      <c r="AD61">
        <f t="shared" si="1"/>
        <v>1414.4003273457806</v>
      </c>
      <c r="AE61">
        <f>'IDT-1'!F61</f>
        <v>0</v>
      </c>
      <c r="AF61" s="24"/>
      <c r="AG61">
        <f t="shared" si="2"/>
        <v>1414.4003273457806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7.3720500000000007</v>
      </c>
      <c r="E62">
        <f>GT_NG!T62</f>
        <v>10.843372506149219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57.522718978964789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622.92689401497796</v>
      </c>
      <c r="P62" s="36">
        <v>74.739999999999995</v>
      </c>
      <c r="Q62" s="36">
        <v>26.62</v>
      </c>
      <c r="R62" s="38">
        <v>23.7</v>
      </c>
      <c r="S62" s="38">
        <v>0</v>
      </c>
      <c r="T62" s="37">
        <f>SUMPRODUCT(LTA!J62:AN62,LTA!J$101:AN$101,LTA!J$105:AN$105)</f>
        <v>83.25</v>
      </c>
      <c r="U62" s="37">
        <f>SUMPRODUCT(LTA!J62:AN62,LTA!J$102:AN$102,LTA!J$105:AN$105)</f>
        <v>502.73139499999996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29.82</v>
      </c>
      <c r="Z62" s="34">
        <f>IEX!P62</f>
        <v>0</v>
      </c>
      <c r="AA62" s="75">
        <f>STOA!J62</f>
        <v>1.65</v>
      </c>
      <c r="AB62" s="75">
        <f>-STOA!P62</f>
        <v>0</v>
      </c>
      <c r="AC62">
        <f t="shared" si="0"/>
        <v>12.275305170698553</v>
      </c>
      <c r="AD62">
        <f t="shared" si="1"/>
        <v>1408.9011253293934</v>
      </c>
      <c r="AE62">
        <f>'IDT-1'!F62</f>
        <v>0</v>
      </c>
      <c r="AF62" s="24"/>
      <c r="AG62">
        <f t="shared" si="2"/>
        <v>1408.9011253293934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7.3720500000000007</v>
      </c>
      <c r="E63">
        <f>GT_NG!T63</f>
        <v>10.843372506149219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57.522718978964789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624.33468971877198</v>
      </c>
      <c r="P63" s="36">
        <v>74.739999999999995</v>
      </c>
      <c r="Q63" s="36">
        <v>26.62</v>
      </c>
      <c r="R63" s="38">
        <v>23.7</v>
      </c>
      <c r="S63" s="38">
        <v>0</v>
      </c>
      <c r="T63" s="37">
        <f>SUMPRODUCT(LTA!J63:AN63,LTA!J$101:AN$101,LTA!J$105:AN$105)</f>
        <v>77.52</v>
      </c>
      <c r="U63" s="37">
        <f>SUMPRODUCT(LTA!J63:AN63,LTA!J$102:AN$102,LTA!J$105:AN$105)</f>
        <v>488.78603499999997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45.21</v>
      </c>
      <c r="Z63" s="34">
        <f>IEX!P63</f>
        <v>0</v>
      </c>
      <c r="AA63" s="75">
        <f>STOA!J63</f>
        <v>1.65</v>
      </c>
      <c r="AB63" s="75">
        <f>-STOA!P63</f>
        <v>0</v>
      </c>
      <c r="AC63">
        <f t="shared" si="0"/>
        <v>12.378200996483759</v>
      </c>
      <c r="AD63">
        <f t="shared" si="1"/>
        <v>1390.9206652074024</v>
      </c>
      <c r="AE63">
        <f>'IDT-1'!F63</f>
        <v>0</v>
      </c>
      <c r="AF63" s="24"/>
      <c r="AG63">
        <f t="shared" si="2"/>
        <v>1390.9206652074024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7.3720500000000007</v>
      </c>
      <c r="E64">
        <f>GT_NG!T64</f>
        <v>10.843372506149219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57.522718978964789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637.66048670980399</v>
      </c>
      <c r="P64" s="36">
        <v>74.739999999999995</v>
      </c>
      <c r="Q64" s="36">
        <v>26.62</v>
      </c>
      <c r="R64" s="38">
        <v>23.7</v>
      </c>
      <c r="S64" s="38">
        <v>0</v>
      </c>
      <c r="T64" s="37">
        <f>SUMPRODUCT(LTA!J64:AN64,LTA!J$101:AN$101,LTA!J$105:AN$105)</f>
        <v>71.72</v>
      </c>
      <c r="U64" s="37">
        <f>SUMPRODUCT(LTA!J64:AN64,LTA!J$102:AN$102,LTA!J$105:AN$105)</f>
        <v>480.14584400000001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48.1</v>
      </c>
      <c r="Z64" s="34">
        <f>IEX!P64</f>
        <v>0</v>
      </c>
      <c r="AA64" s="75">
        <f>STOA!J64</f>
        <v>1.65</v>
      </c>
      <c r="AB64" s="75">
        <f>-STOA!P64</f>
        <v>0</v>
      </c>
      <c r="AC64">
        <f t="shared" si="0"/>
        <v>12.435471875432874</v>
      </c>
      <c r="AD64">
        <f t="shared" si="1"/>
        <v>1387.6390003194854</v>
      </c>
      <c r="AE64">
        <f>'IDT-1'!F64</f>
        <v>0</v>
      </c>
      <c r="AF64" s="24"/>
      <c r="AG64">
        <f t="shared" si="2"/>
        <v>1387.6390003194854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7.3720500000000007</v>
      </c>
      <c r="E65">
        <f>GT_NG!T65</f>
        <v>10.843372506149219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58.730000000000004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637.6604865466079</v>
      </c>
      <c r="P65" s="36">
        <v>74.739999999999995</v>
      </c>
      <c r="Q65" s="36">
        <v>26.62</v>
      </c>
      <c r="R65" s="38">
        <v>23.7</v>
      </c>
      <c r="S65" s="38">
        <v>0</v>
      </c>
      <c r="T65" s="37">
        <f>SUMPRODUCT(LTA!J65:AN65,LTA!J$101:AN$101,LTA!J$105:AN$105)</f>
        <v>67.89</v>
      </c>
      <c r="U65" s="37">
        <f>SUMPRODUCT(LTA!J65:AN65,LTA!J$102:AN$102,LTA!J$105:AN$105)</f>
        <v>470.22274499999997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57.72</v>
      </c>
      <c r="Z65" s="34">
        <f>IEX!P65</f>
        <v>0</v>
      </c>
      <c r="AA65" s="75">
        <f>STOA!J65</f>
        <v>1.65</v>
      </c>
      <c r="AB65" s="75">
        <f>-STOA!P65</f>
        <v>0</v>
      </c>
      <c r="AC65">
        <f t="shared" si="0"/>
        <v>12.495606580287614</v>
      </c>
      <c r="AD65">
        <f t="shared" si="1"/>
        <v>1374.6530474724698</v>
      </c>
      <c r="AE65">
        <f>'IDT-1'!F65</f>
        <v>0</v>
      </c>
      <c r="AF65" s="24"/>
      <c r="AG65">
        <f t="shared" si="2"/>
        <v>1374.6530474724698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7.3720500000000007</v>
      </c>
      <c r="E66">
        <f>GT_NG!T66</f>
        <v>10.843372506149219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58.730000000000004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632.67434434660788</v>
      </c>
      <c r="P66" s="36">
        <v>74.739999999999995</v>
      </c>
      <c r="Q66" s="36">
        <v>26.62</v>
      </c>
      <c r="R66" s="38">
        <v>23.7</v>
      </c>
      <c r="S66" s="38">
        <v>0</v>
      </c>
      <c r="T66" s="37">
        <f>SUMPRODUCT(LTA!J66:AN66,LTA!J$101:AN$101,LTA!J$105:AN$105)</f>
        <v>60.74</v>
      </c>
      <c r="U66" s="37">
        <f>SUMPRODUCT(LTA!J66:AN66,LTA!J$102:AN$102,LTA!J$105:AN$105)</f>
        <v>459.59015899999997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62.53</v>
      </c>
      <c r="Z66" s="34">
        <f>IEX!P66</f>
        <v>0</v>
      </c>
      <c r="AA66" s="75">
        <f>STOA!J66</f>
        <v>1.65</v>
      </c>
      <c r="AB66" s="75">
        <f>-STOA!P66</f>
        <v>0</v>
      </c>
      <c r="AC66">
        <f t="shared" si="0"/>
        <v>12.344753263407611</v>
      </c>
      <c r="AD66">
        <f t="shared" si="1"/>
        <v>1356.8451725893494</v>
      </c>
      <c r="AE66">
        <f>'IDT-1'!F66</f>
        <v>0</v>
      </c>
      <c r="AF66" s="24"/>
      <c r="AG66">
        <f t="shared" si="2"/>
        <v>1356.8451725893494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7.3720500000000007</v>
      </c>
      <c r="E67">
        <f>GT_NG!T67</f>
        <v>10.843372506149219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58.730000000000004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632.06877459427574</v>
      </c>
      <c r="P67" s="36">
        <v>74.739999999999995</v>
      </c>
      <c r="Q67" s="36">
        <v>26.62</v>
      </c>
      <c r="R67" s="38">
        <v>23.7</v>
      </c>
      <c r="S67" s="38">
        <v>0</v>
      </c>
      <c r="T67" s="37">
        <f>SUMPRODUCT(LTA!J67:AN67,LTA!J$101:AN$101,LTA!J$105:AN$105)</f>
        <v>54.56</v>
      </c>
      <c r="U67" s="37">
        <f>SUMPRODUCT(LTA!J67:AN67,LTA!J$102:AN$102,LTA!J$105:AN$105)</f>
        <v>449.97509300000002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67.34</v>
      </c>
      <c r="Z67" s="34">
        <f>IEX!P67</f>
        <v>0</v>
      </c>
      <c r="AA67" s="75">
        <f>STOA!J67</f>
        <v>1.74</v>
      </c>
      <c r="AB67" s="75">
        <f>-STOA!P67</f>
        <v>0</v>
      </c>
      <c r="AC67">
        <f t="shared" si="0"/>
        <v>12.417571077585805</v>
      </c>
      <c r="AD67">
        <f t="shared" si="1"/>
        <v>1325.2717190228393</v>
      </c>
      <c r="AE67">
        <f>'IDT-1'!F67</f>
        <v>0</v>
      </c>
      <c r="AF67" s="24"/>
      <c r="AG67">
        <f t="shared" si="2"/>
        <v>1325.2717190228393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7.3720500000000007</v>
      </c>
      <c r="E68">
        <f>GT_NG!T68</f>
        <v>10.843372506149219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58.730000000000004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632.06882521808052</v>
      </c>
      <c r="P68" s="36">
        <v>74.739999999999995</v>
      </c>
      <c r="Q68" s="36">
        <v>26.62</v>
      </c>
      <c r="R68" s="38">
        <v>23.14</v>
      </c>
      <c r="S68" s="38">
        <v>0</v>
      </c>
      <c r="T68" s="37">
        <f>SUMPRODUCT(LTA!J68:AN68,LTA!J$101:AN$101,LTA!J$105:AN$105)</f>
        <v>45.96</v>
      </c>
      <c r="U68" s="37">
        <f>SUMPRODUCT(LTA!J68:AN68,LTA!J$102:AN$102,LTA!J$105:AN$105)</f>
        <v>440.36300199999999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72.150000000000006</v>
      </c>
      <c r="Z68" s="34">
        <f>IEX!P68</f>
        <v>0</v>
      </c>
      <c r="AA68" s="75">
        <f>STOA!J68</f>
        <v>1.74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12.25793414980132</v>
      </c>
      <c r="AD68">
        <f t="shared" ref="AD68:AD98" si="4">SUM(B68:AB68,AI68:AT68)-AC68</f>
        <v>1316.4693155744287</v>
      </c>
      <c r="AE68">
        <f>'IDT-1'!F68</f>
        <v>0</v>
      </c>
      <c r="AF68" s="24"/>
      <c r="AG68">
        <f t="shared" ref="AG68:AG98" si="5">SUM(AD68:AF68)</f>
        <v>1316.4693155744287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-65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7.3720500000000007</v>
      </c>
      <c r="E69">
        <f>GT_NG!T69</f>
        <v>10.843372506149219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645.30954601219082</v>
      </c>
      <c r="P69" s="36">
        <v>74.739999999999995</v>
      </c>
      <c r="Q69" s="36">
        <v>26.62</v>
      </c>
      <c r="R69" s="38">
        <v>17.022545617708644</v>
      </c>
      <c r="S69" s="38">
        <v>0</v>
      </c>
      <c r="T69" s="37">
        <f>SUMPRODUCT(LTA!J69:AN69,LTA!J$101:AN$101,LTA!J$105:AN$105)</f>
        <v>35.6</v>
      </c>
      <c r="U69" s="37">
        <f>SUMPRODUCT(LTA!J69:AN69,LTA!J$102:AN$102,LTA!J$105:AN$105)</f>
        <v>429.45828399999999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141.41999999999999</v>
      </c>
      <c r="Z69" s="34">
        <f>IEX!P69</f>
        <v>0</v>
      </c>
      <c r="AA69" s="75">
        <f>STOA!J69</f>
        <v>1.74</v>
      </c>
      <c r="AB69" s="75">
        <f>-STOA!P69</f>
        <v>0</v>
      </c>
      <c r="AC69">
        <f t="shared" si="3"/>
        <v>13.155951419953944</v>
      </c>
      <c r="AD69">
        <f t="shared" si="4"/>
        <v>1301.9698467160949</v>
      </c>
      <c r="AE69">
        <f>'IDT-1'!F69</f>
        <v>0</v>
      </c>
      <c r="AF69" s="24"/>
      <c r="AG69">
        <f t="shared" si="5"/>
        <v>1301.9698467160949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-125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7.3720500000000007</v>
      </c>
      <c r="E70">
        <f>GT_NG!T70</f>
        <v>10.843372506149219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652.32452883483063</v>
      </c>
      <c r="P70" s="36">
        <v>74.739999999999995</v>
      </c>
      <c r="Q70" s="36">
        <v>26.62</v>
      </c>
      <c r="R70" s="38">
        <v>7.3825457054156605</v>
      </c>
      <c r="S70" s="38">
        <v>0</v>
      </c>
      <c r="T70" s="37">
        <f>SUMPRODUCT(LTA!J70:AN70,LTA!J$101:AN$101,LTA!J$105:AN$105)</f>
        <v>24.16</v>
      </c>
      <c r="U70" s="37">
        <f>SUMPRODUCT(LTA!J70:AN70,LTA!J$102:AN$102,LTA!J$105:AN$105)</f>
        <v>420.27382899999998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161.62</v>
      </c>
      <c r="Z70" s="34">
        <f>IEX!P70</f>
        <v>0</v>
      </c>
      <c r="AA70" s="75">
        <f>STOA!J70</f>
        <v>1.74</v>
      </c>
      <c r="AB70" s="75">
        <f>-STOA!P70</f>
        <v>0</v>
      </c>
      <c r="AC70">
        <f t="shared" si="3"/>
        <v>13.172691643025297</v>
      </c>
      <c r="AD70">
        <f t="shared" si="4"/>
        <v>1293.90363440337</v>
      </c>
      <c r="AE70">
        <f>'IDT-1'!F70</f>
        <v>0</v>
      </c>
      <c r="AF70" s="24"/>
      <c r="AG70">
        <f t="shared" si="5"/>
        <v>1293.90363440337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-130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7.3720500000000007</v>
      </c>
      <c r="E71">
        <f>GT_NG!T71</f>
        <v>10.843372506149219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69.609427290303998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670.36221164104381</v>
      </c>
      <c r="P71" s="36">
        <v>74.739999999999995</v>
      </c>
      <c r="Q71" s="36">
        <v>26.62</v>
      </c>
      <c r="R71" s="38">
        <v>3.56</v>
      </c>
      <c r="S71" s="38">
        <v>0</v>
      </c>
      <c r="T71" s="37">
        <f>SUMPRODUCT(LTA!J71:AN71,LTA!J$101:AN$101,LTA!J$105:AN$105)</f>
        <v>18.2</v>
      </c>
      <c r="U71" s="37">
        <f>SUMPRODUCT(LTA!J71:AN71,LTA!J$102:AN$102,LTA!J$105:AN$105)</f>
        <v>410.77836600000001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121.9</v>
      </c>
      <c r="AB71" s="75">
        <f>-STOA!P71</f>
        <v>0</v>
      </c>
      <c r="AC71">
        <f t="shared" si="3"/>
        <v>12.724593362963882</v>
      </c>
      <c r="AD71">
        <f t="shared" si="4"/>
        <v>1301.2608340745332</v>
      </c>
      <c r="AE71">
        <f>'IDT-1'!F71</f>
        <v>0</v>
      </c>
      <c r="AF71" s="24"/>
      <c r="AG71">
        <f t="shared" si="5"/>
        <v>1301.2608340745332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7.3720500000000007</v>
      </c>
      <c r="E72">
        <f>GT_NG!T72</f>
        <v>10.843372506149219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69.609427290303998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693.31985306906847</v>
      </c>
      <c r="P72" s="36">
        <v>74.739999999999995</v>
      </c>
      <c r="Q72" s="36">
        <v>26.62</v>
      </c>
      <c r="R72" s="38">
        <v>0.51</v>
      </c>
      <c r="S72" s="38">
        <v>0</v>
      </c>
      <c r="T72" s="37">
        <f>SUMPRODUCT(LTA!J72:AN72,LTA!J$101:AN$101,LTA!J$105:AN$105)</f>
        <v>11.4</v>
      </c>
      <c r="U72" s="37">
        <f>SUMPRODUCT(LTA!J72:AN72,LTA!J$102:AN$102,LTA!J$105:AN$105)</f>
        <v>404.57972699999999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121.9</v>
      </c>
      <c r="AB72" s="75">
        <f>-STOA!P72</f>
        <v>0</v>
      </c>
      <c r="AC72">
        <f t="shared" si="3"/>
        <v>12.740273194734842</v>
      </c>
      <c r="AD72">
        <f t="shared" si="4"/>
        <v>1313.154156670787</v>
      </c>
      <c r="AE72">
        <f>'IDT-1'!F72</f>
        <v>0</v>
      </c>
      <c r="AF72" s="24"/>
      <c r="AG72">
        <f t="shared" si="5"/>
        <v>1313.154156670787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-95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7.3720500000000007</v>
      </c>
      <c r="E73">
        <f>GT_NG!T73</f>
        <v>10.843372506149219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69.609427290303998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718.43798609518183</v>
      </c>
      <c r="P73" s="36">
        <v>74.739999999999995</v>
      </c>
      <c r="Q73" s="36">
        <v>26.62</v>
      </c>
      <c r="R73" s="38">
        <v>0</v>
      </c>
      <c r="S73" s="38">
        <v>0</v>
      </c>
      <c r="T73" s="37">
        <f>SUMPRODUCT(LTA!J73:AN73,LTA!J$101:AN$101,LTA!J$105:AN$105)</f>
        <v>2.79</v>
      </c>
      <c r="U73" s="37">
        <f>SUMPRODUCT(LTA!J73:AN73,LTA!J$102:AN$102,LTA!J$105:AN$105)</f>
        <v>401.98100300000004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121.9</v>
      </c>
      <c r="AB73" s="75">
        <f>-STOA!P73</f>
        <v>0</v>
      </c>
      <c r="AC73">
        <f t="shared" si="3"/>
        <v>13.106962962300869</v>
      </c>
      <c r="AD73">
        <f t="shared" si="4"/>
        <v>1296.1868759293343</v>
      </c>
      <c r="AE73">
        <f>'IDT-1'!F73</f>
        <v>0</v>
      </c>
      <c r="AF73" s="24"/>
      <c r="AG73">
        <f t="shared" si="5"/>
        <v>1296.1868759293343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-125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7.3720500000000007</v>
      </c>
      <c r="E74">
        <f>GT_NG!T74</f>
        <v>10.843372506149219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69.609427290303998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723.55902145902235</v>
      </c>
      <c r="P74" s="36">
        <v>74.739999999999995</v>
      </c>
      <c r="Q74" s="36">
        <v>26.62</v>
      </c>
      <c r="R74" s="38">
        <v>0</v>
      </c>
      <c r="S74" s="38">
        <v>0</v>
      </c>
      <c r="T74" s="37">
        <f>SUMPRODUCT(LTA!J74:AN74,LTA!J$101:AN$101,LTA!J$105:AN$105)</f>
        <v>0.35</v>
      </c>
      <c r="U74" s="37">
        <f>SUMPRODUCT(LTA!J74:AN74,LTA!J$102:AN$102,LTA!J$105:AN$105)</f>
        <v>397.92773399999999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7.24</v>
      </c>
      <c r="Z74" s="34">
        <f>IEX!P74</f>
        <v>0</v>
      </c>
      <c r="AA74" s="75">
        <f>STOA!J74</f>
        <v>121.9</v>
      </c>
      <c r="AB74" s="75">
        <f>-STOA!P74</f>
        <v>0</v>
      </c>
      <c r="AC74">
        <f t="shared" si="3"/>
        <v>13.071540622508238</v>
      </c>
      <c r="AD74">
        <f t="shared" si="4"/>
        <v>1312.0900646329674</v>
      </c>
      <c r="AE74">
        <f>'IDT-1'!F74</f>
        <v>0</v>
      </c>
      <c r="AF74" s="24"/>
      <c r="AG74">
        <f t="shared" si="5"/>
        <v>1312.0900646329674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-115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7.3720500000000007</v>
      </c>
      <c r="E75">
        <f>GT_NG!T75</f>
        <v>10.932987154960371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69.609427290303998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724.24945466041197</v>
      </c>
      <c r="P75" s="36">
        <v>74.739999999999995</v>
      </c>
      <c r="Q75" s="36">
        <v>26.62</v>
      </c>
      <c r="R75" s="38">
        <v>0</v>
      </c>
      <c r="S75" s="38">
        <v>0</v>
      </c>
      <c r="T75" s="37">
        <f>SUMPRODUCT(LTA!J75:AN75,LTA!J$101:AN$101,LTA!J$105:AN$105)</f>
        <v>0.09</v>
      </c>
      <c r="U75" s="37">
        <f>SUMPRODUCT(LTA!J75:AN75,LTA!J$102:AN$102,LTA!J$105:AN$105)</f>
        <v>396.37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38.22</v>
      </c>
      <c r="Z75" s="34">
        <f>IEX!P75</f>
        <v>0</v>
      </c>
      <c r="AA75" s="75">
        <f>STOA!J75</f>
        <v>112.28</v>
      </c>
      <c r="AB75" s="75">
        <f>-STOA!P75</f>
        <v>0</v>
      </c>
      <c r="AC75">
        <f t="shared" si="3"/>
        <v>13.326959636098813</v>
      </c>
      <c r="AD75">
        <f t="shared" si="4"/>
        <v>1322.1569594695775</v>
      </c>
      <c r="AE75">
        <f>'IDT-1'!F75</f>
        <v>0</v>
      </c>
      <c r="AF75" s="24"/>
      <c r="AG75">
        <f t="shared" si="5"/>
        <v>1322.1569594695775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-125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7.3720500000000007</v>
      </c>
      <c r="E76">
        <f>GT_NG!T76</f>
        <v>10.932987154960371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69.609427290303998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733.37267786041195</v>
      </c>
      <c r="P76" s="36">
        <v>74.739999999999995</v>
      </c>
      <c r="Q76" s="36">
        <v>26.62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396.37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40.4</v>
      </c>
      <c r="Z76" s="34">
        <f>IEX!P76</f>
        <v>0</v>
      </c>
      <c r="AA76" s="75">
        <f>STOA!J76</f>
        <v>112.28</v>
      </c>
      <c r="AB76" s="75">
        <f>-STOA!P76</f>
        <v>0</v>
      </c>
      <c r="AC76">
        <f t="shared" si="3"/>
        <v>13.336439133729924</v>
      </c>
      <c r="AD76">
        <f t="shared" si="4"/>
        <v>1343.3607031719464</v>
      </c>
      <c r="AE76">
        <f>'IDT-1'!F76</f>
        <v>0</v>
      </c>
      <c r="AF76" s="24"/>
      <c r="AG76">
        <f t="shared" si="5"/>
        <v>1343.3607031719464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-115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7.3720500000000007</v>
      </c>
      <c r="E77">
        <f>GT_NG!T77</f>
        <v>10.932987154960371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69.609427290303998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723.96644201041227</v>
      </c>
      <c r="P77" s="36">
        <v>74.739999999999995</v>
      </c>
      <c r="Q77" s="36">
        <v>26.62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396.37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39.1</v>
      </c>
      <c r="Z77" s="34">
        <f>IEX!P77</f>
        <v>0</v>
      </c>
      <c r="AA77" s="75">
        <f>STOA!J77</f>
        <v>112.28</v>
      </c>
      <c r="AB77" s="75">
        <f>-STOA!P77</f>
        <v>0</v>
      </c>
      <c r="AC77">
        <f t="shared" si="3"/>
        <v>13.119439386716589</v>
      </c>
      <c r="AD77">
        <f t="shared" si="4"/>
        <v>1347.8714670689601</v>
      </c>
      <c r="AE77">
        <f>'IDT-1'!F77</f>
        <v>0</v>
      </c>
      <c r="AF77" s="24"/>
      <c r="AG77">
        <f t="shared" si="5"/>
        <v>1347.8714670689601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7.3720500000000007</v>
      </c>
      <c r="E78">
        <f>GT_NG!T78</f>
        <v>10.932987154960371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69.609427290303998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703.38449398306398</v>
      </c>
      <c r="P78" s="36">
        <v>74.739999999999995</v>
      </c>
      <c r="Q78" s="36">
        <v>26.62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396.53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37.42</v>
      </c>
      <c r="Z78" s="34">
        <f>IEX!P78</f>
        <v>0</v>
      </c>
      <c r="AA78" s="75">
        <f>STOA!J78</f>
        <v>112.28</v>
      </c>
      <c r="AB78" s="75">
        <f>-STOA!P78</f>
        <v>0</v>
      </c>
      <c r="AC78">
        <f t="shared" si="3"/>
        <v>12.679648291540191</v>
      </c>
      <c r="AD78">
        <f t="shared" si="4"/>
        <v>1356.2093101367882</v>
      </c>
      <c r="AE78">
        <f>'IDT-1'!F78</f>
        <v>0</v>
      </c>
      <c r="AF78" s="24"/>
      <c r="AG78">
        <f t="shared" si="5"/>
        <v>1356.2093101367882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-70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7.3720500000000007</v>
      </c>
      <c r="E79">
        <f>GT_NG!T79</f>
        <v>10.932987154960371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69.609427290303998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674.61884430500675</v>
      </c>
      <c r="P79" s="36">
        <v>74.739999999999995</v>
      </c>
      <c r="Q79" s="36">
        <v>26.62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396.28999999999996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55.39</v>
      </c>
      <c r="Z79" s="34">
        <f>IEX!P79</f>
        <v>0</v>
      </c>
      <c r="AA79" s="75">
        <f>STOA!J79</f>
        <v>112.36999999999999</v>
      </c>
      <c r="AB79" s="75">
        <f>-STOA!P79</f>
        <v>0</v>
      </c>
      <c r="AC79">
        <f t="shared" si="3"/>
        <v>12.672416411493401</v>
      </c>
      <c r="AD79">
        <f t="shared" si="4"/>
        <v>1335.2708923387775</v>
      </c>
      <c r="AE79">
        <f>'IDT-1'!F79</f>
        <v>0</v>
      </c>
      <c r="AF79" s="24"/>
      <c r="AG79">
        <f t="shared" si="5"/>
        <v>1335.2708923387775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7.0711500000000003</v>
      </c>
      <c r="E80">
        <f>GT_NG!T80</f>
        <v>10.932987154960371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69.609427290303998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662.01009557969041</v>
      </c>
      <c r="P80" s="36">
        <v>74.739999999999995</v>
      </c>
      <c r="Q80" s="36">
        <v>26.62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396.28999999999996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60.42</v>
      </c>
      <c r="Z80" s="34">
        <f>IEX!P80</f>
        <v>0</v>
      </c>
      <c r="AA80" s="75">
        <f>STOA!J80</f>
        <v>112.36999999999999</v>
      </c>
      <c r="AB80" s="75">
        <f>-STOA!P80</f>
        <v>0</v>
      </c>
      <c r="AC80">
        <f t="shared" si="3"/>
        <v>12.690938939449635</v>
      </c>
      <c r="AD80">
        <f t="shared" si="4"/>
        <v>1317.3727210855052</v>
      </c>
      <c r="AE80">
        <f>'IDT-1'!F80</f>
        <v>0</v>
      </c>
      <c r="AF80" s="24"/>
      <c r="AG80">
        <f t="shared" si="5"/>
        <v>1317.3727210855052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-90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7.0711500000000003</v>
      </c>
      <c r="E81">
        <f>GT_NG!T81</f>
        <v>10.932987154960371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69.609427290303998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650.29649305915439</v>
      </c>
      <c r="P81" s="36">
        <v>74.739999999999995</v>
      </c>
      <c r="Q81" s="36">
        <v>26.62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396.28999999999996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50.59</v>
      </c>
      <c r="Z81" s="34">
        <f>IEX!P81</f>
        <v>0</v>
      </c>
      <c r="AA81" s="75">
        <f>STOA!J81</f>
        <v>112.36999999999999</v>
      </c>
      <c r="AB81" s="75">
        <f>-STOA!P81</f>
        <v>0</v>
      </c>
      <c r="AC81">
        <f t="shared" si="3"/>
        <v>12.425261101028239</v>
      </c>
      <c r="AD81">
        <f t="shared" si="4"/>
        <v>1306.0947964033903</v>
      </c>
      <c r="AE81">
        <f>'IDT-1'!F81</f>
        <v>0</v>
      </c>
      <c r="AF81" s="24"/>
      <c r="AG81">
        <f t="shared" si="5"/>
        <v>1306.0947964033903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-80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6.4693499999999995</v>
      </c>
      <c r="E82">
        <f>GT_NG!T82</f>
        <v>10.932987154960371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69.609427290303998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650.21264327651443</v>
      </c>
      <c r="P82" s="36">
        <v>74.739999999999995</v>
      </c>
      <c r="Q82" s="36">
        <v>26.62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396.28999999999996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50.97</v>
      </c>
      <c r="Z82" s="34">
        <f>IEX!P82</f>
        <v>0</v>
      </c>
      <c r="AA82" s="75">
        <f>STOA!J82</f>
        <v>112.36999999999999</v>
      </c>
      <c r="AB82" s="75">
        <f>-STOA!P82</f>
        <v>0</v>
      </c>
      <c r="AC82">
        <f t="shared" si="3"/>
        <v>12.592116797351848</v>
      </c>
      <c r="AD82">
        <f t="shared" si="4"/>
        <v>1285.622290924427</v>
      </c>
      <c r="AE82">
        <f>'IDT-1'!F82</f>
        <v>0</v>
      </c>
      <c r="AF82" s="24"/>
      <c r="AG82">
        <f t="shared" si="5"/>
        <v>1285.622290924427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6.4693499999999995</v>
      </c>
      <c r="E83">
        <f>GT_NG!T83</f>
        <v>10.932987154960371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69.609427290303998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645.74986761787329</v>
      </c>
      <c r="P83" s="36">
        <v>74.739999999999995</v>
      </c>
      <c r="Q83" s="36">
        <v>26.62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396.23999999999995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158.08000000000001</v>
      </c>
      <c r="Z83" s="34">
        <f>IEX!P83</f>
        <v>0</v>
      </c>
      <c r="AA83" s="75">
        <f>STOA!J83</f>
        <v>1.74</v>
      </c>
      <c r="AB83" s="75">
        <f>-STOA!P83</f>
        <v>0</v>
      </c>
      <c r="AC83">
        <f t="shared" si="3"/>
        <v>12.744891582666378</v>
      </c>
      <c r="AD83">
        <f t="shared" si="4"/>
        <v>1251.4367404804711</v>
      </c>
      <c r="AE83">
        <f>'IDT-1'!F83</f>
        <v>0</v>
      </c>
      <c r="AF83" s="24"/>
      <c r="AG83">
        <f t="shared" si="5"/>
        <v>1251.4367404804711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-126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6.4693499999999995</v>
      </c>
      <c r="E84">
        <f>GT_NG!T84</f>
        <v>10.932987154960371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50.000447467334887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641.28695721787335</v>
      </c>
      <c r="P84" s="36">
        <v>74.739999999999995</v>
      </c>
      <c r="Q84" s="36">
        <v>26.62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396.23999999999995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136.6</v>
      </c>
      <c r="Z84" s="34">
        <f>IEX!P84</f>
        <v>0</v>
      </c>
      <c r="AA84" s="75">
        <f>STOA!J84</f>
        <v>1.74</v>
      </c>
      <c r="AB84" s="75">
        <f>-STOA!P84</f>
        <v>0</v>
      </c>
      <c r="AC84">
        <f t="shared" si="3"/>
        <v>12.252130654369878</v>
      </c>
      <c r="AD84">
        <f t="shared" si="4"/>
        <v>1219.3776111857985</v>
      </c>
      <c r="AE84">
        <f>'IDT-1'!F84</f>
        <v>0</v>
      </c>
      <c r="AF84" s="24"/>
      <c r="AG84">
        <f t="shared" si="5"/>
        <v>1219.3776111857985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-113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6.4693499999999995</v>
      </c>
      <c r="E85">
        <f>GT_NG!T85</f>
        <v>10.932987154960371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641.07906474826245</v>
      </c>
      <c r="P85" s="36">
        <v>74.739999999999995</v>
      </c>
      <c r="Q85" s="36">
        <v>26.62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396.23999999999995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103.9</v>
      </c>
      <c r="Z85" s="34">
        <f>IEX!P85</f>
        <v>0</v>
      </c>
      <c r="AA85" s="75">
        <f>STOA!J85</f>
        <v>1.74</v>
      </c>
      <c r="AB85" s="75">
        <f>-STOA!P85</f>
        <v>0</v>
      </c>
      <c r="AC85">
        <f t="shared" si="3"/>
        <v>12.11971028022265</v>
      </c>
      <c r="AD85">
        <f t="shared" si="4"/>
        <v>1169.6016916230001</v>
      </c>
      <c r="AE85">
        <f>'IDT-1'!F85</f>
        <v>0</v>
      </c>
      <c r="AF85" s="24"/>
      <c r="AG85">
        <f t="shared" si="5"/>
        <v>1169.6016916230001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-130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6.4693499999999995</v>
      </c>
      <c r="E86">
        <f>GT_NG!T86</f>
        <v>10.932987154960371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641.07906474826245</v>
      </c>
      <c r="P86" s="36">
        <v>74.739999999999995</v>
      </c>
      <c r="Q86" s="36">
        <v>26.62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396.23999999999995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19.239999999999998</v>
      </c>
      <c r="Z86" s="34">
        <f>IEX!P86</f>
        <v>0</v>
      </c>
      <c r="AA86" s="75">
        <f>STOA!J86</f>
        <v>1.74</v>
      </c>
      <c r="AB86" s="75">
        <f>-STOA!P86</f>
        <v>0</v>
      </c>
      <c r="AC86">
        <f t="shared" si="3"/>
        <v>10.985008393978196</v>
      </c>
      <c r="AD86">
        <f t="shared" si="4"/>
        <v>1136.0763935092446</v>
      </c>
      <c r="AE86">
        <f>'IDT-1'!F86</f>
        <v>0</v>
      </c>
      <c r="AF86" s="24"/>
      <c r="AG86">
        <f t="shared" si="5"/>
        <v>1136.0763935092446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-80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5.5666499999999992</v>
      </c>
      <c r="E87">
        <f>GT_NG!T87</f>
        <v>10.932987154960371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53.77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642.30783319596799</v>
      </c>
      <c r="P87" s="36">
        <v>74.739999999999995</v>
      </c>
      <c r="Q87" s="36">
        <v>26.62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396.15999999999991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1.74</v>
      </c>
      <c r="AB87" s="75">
        <f>-STOA!P87</f>
        <v>0</v>
      </c>
      <c r="AC87">
        <f t="shared" si="3"/>
        <v>10.704646529890919</v>
      </c>
      <c r="AD87">
        <f t="shared" si="4"/>
        <v>1139.1328238210374</v>
      </c>
      <c r="AE87">
        <f>'IDT-1'!F87</f>
        <v>-30.238</v>
      </c>
      <c r="AF87" s="24"/>
      <c r="AG87">
        <f t="shared" si="5"/>
        <v>1108.8948238210373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-62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5.5666499999999992</v>
      </c>
      <c r="E88">
        <f>GT_NG!T88</f>
        <v>10.932987154960371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57.522718978964789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642.32384874054821</v>
      </c>
      <c r="P88" s="36">
        <v>74.739999999999995</v>
      </c>
      <c r="Q88" s="36">
        <v>26.62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396.15999999999991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1.74</v>
      </c>
      <c r="AB88" s="75">
        <f>-STOA!P88</f>
        <v>0</v>
      </c>
      <c r="AC88">
        <f t="shared" si="3"/>
        <v>10.778659688513144</v>
      </c>
      <c r="AD88">
        <f t="shared" si="4"/>
        <v>1137.8275451859602</v>
      </c>
      <c r="AE88">
        <f>'IDT-1'!F88</f>
        <v>-34.747999999999998</v>
      </c>
      <c r="AF88" s="24"/>
      <c r="AG88">
        <f t="shared" si="5"/>
        <v>1103.0795451859601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5.5666499999999992</v>
      </c>
      <c r="E89">
        <f>GT_NG!T89</f>
        <v>10.932987154960371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57.522718978964789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638.28418948054821</v>
      </c>
      <c r="P89" s="36">
        <v>74.739999999999995</v>
      </c>
      <c r="Q89" s="36">
        <v>26.62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396.08999999999992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1.74</v>
      </c>
      <c r="AB89" s="75">
        <f>-STOA!P89</f>
        <v>0</v>
      </c>
      <c r="AC89">
        <f t="shared" si="3"/>
        <v>10.803436654803368</v>
      </c>
      <c r="AD89">
        <f t="shared" si="4"/>
        <v>1126.6931089596701</v>
      </c>
      <c r="AE89">
        <f>'IDT-1'!F89</f>
        <v>-23.515000000000001</v>
      </c>
      <c r="AF89" s="24"/>
      <c r="AG89">
        <f t="shared" si="5"/>
        <v>1103.17810895967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-74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5.5666499999999992</v>
      </c>
      <c r="E90">
        <f>GT_NG!T90</f>
        <v>10.932987154960371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57.522718978964789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638.28418948054821</v>
      </c>
      <c r="P90" s="36">
        <v>74.739999999999995</v>
      </c>
      <c r="Q90" s="36">
        <v>26.62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396.08999999999992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1.74</v>
      </c>
      <c r="AB90" s="75">
        <f>-STOA!P90</f>
        <v>0</v>
      </c>
      <c r="AC90">
        <f t="shared" si="3"/>
        <v>10.803436654803368</v>
      </c>
      <c r="AD90">
        <f t="shared" si="4"/>
        <v>1126.6931089596701</v>
      </c>
      <c r="AE90">
        <f>'IDT-1'!F90</f>
        <v>-39.542000000000002</v>
      </c>
      <c r="AF90" s="24"/>
      <c r="AG90">
        <f t="shared" si="5"/>
        <v>1087.1511089596702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-74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5.5666499999999992</v>
      </c>
      <c r="E91">
        <f>GT_NG!T91</f>
        <v>10.932987154960371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57.522718978964789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575.36483717439739</v>
      </c>
      <c r="P91" s="36">
        <v>74.739999999999995</v>
      </c>
      <c r="Q91" s="36">
        <v>26.62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395.43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1.65</v>
      </c>
      <c r="AB91" s="75">
        <f>-STOA!P91</f>
        <v>0</v>
      </c>
      <c r="AC91">
        <f t="shared" si="3"/>
        <v>10.319441041781035</v>
      </c>
      <c r="AD91">
        <f t="shared" si="4"/>
        <v>1057.5077522665415</v>
      </c>
      <c r="AE91">
        <f>'IDT-1'!F91</f>
        <v>0</v>
      </c>
      <c r="AF91" s="24"/>
      <c r="AG91">
        <f t="shared" si="5"/>
        <v>1057.5077522665415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7.0711500000000003</v>
      </c>
      <c r="E92">
        <f>GT_NG!T92</f>
        <v>10.932987154960371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57.522718978964789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632.58914524076977</v>
      </c>
      <c r="P92" s="36">
        <v>74.739999999999995</v>
      </c>
      <c r="Q92" s="36">
        <v>26.62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395.43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1.65</v>
      </c>
      <c r="AB92" s="75">
        <f>-STOA!P92</f>
        <v>0</v>
      </c>
      <c r="AC92">
        <f t="shared" si="3"/>
        <v>10.770407240914119</v>
      </c>
      <c r="AD92">
        <f t="shared" si="4"/>
        <v>1120.7855941337809</v>
      </c>
      <c r="AE92">
        <f>'IDT-1'!F92</f>
        <v>-93.396000000000001</v>
      </c>
      <c r="AF92" s="24"/>
      <c r="AG92">
        <f t="shared" si="5"/>
        <v>1027.389594133781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7.0711500000000003</v>
      </c>
      <c r="E93">
        <f>GT_NG!T93</f>
        <v>10.932987154960371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58.730000000000004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593.74090450331209</v>
      </c>
      <c r="P93" s="36">
        <v>74.739999999999995</v>
      </c>
      <c r="Q93" s="36">
        <v>26.62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395.43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1.65</v>
      </c>
      <c r="AB93" s="75">
        <f>-STOA!P93</f>
        <v>0</v>
      </c>
      <c r="AC93">
        <f t="shared" si="3"/>
        <v>10.513521283370395</v>
      </c>
      <c r="AD93">
        <f t="shared" si="4"/>
        <v>1076.4015203749022</v>
      </c>
      <c r="AE93">
        <f>'IDT-1'!F93</f>
        <v>-70.926000000000002</v>
      </c>
      <c r="AF93" s="24"/>
      <c r="AG93">
        <f t="shared" si="5"/>
        <v>1005.4755203749022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-82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7.0711500000000003</v>
      </c>
      <c r="E94">
        <f>GT_NG!T94</f>
        <v>10.932987154960371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58.730000000000004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527.66766415470397</v>
      </c>
      <c r="P94" s="36">
        <v>74.739999999999995</v>
      </c>
      <c r="Q94" s="36">
        <v>26.62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395.43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1.65</v>
      </c>
      <c r="AB94" s="75">
        <f>-STOA!P94</f>
        <v>0</v>
      </c>
      <c r="AC94">
        <f t="shared" si="3"/>
        <v>10.254996584813203</v>
      </c>
      <c r="AD94">
        <f t="shared" si="4"/>
        <v>975.58680472485139</v>
      </c>
      <c r="AE94">
        <f>'IDT-1'!F94</f>
        <v>0</v>
      </c>
      <c r="AF94" s="24"/>
      <c r="AG94">
        <f t="shared" si="5"/>
        <v>975.58680472485139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-117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7.0711500000000003</v>
      </c>
      <c r="E95">
        <f>GT_NG!T95</f>
        <v>10.932987154960371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58.730000000000004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465.76097746101397</v>
      </c>
      <c r="P95" s="36">
        <v>74.739999999999981</v>
      </c>
      <c r="Q95" s="36">
        <v>26.62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395.43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1.65</v>
      </c>
      <c r="AB95" s="75">
        <f>-STOA!P95</f>
        <v>0</v>
      </c>
      <c r="AC95">
        <f t="shared" si="3"/>
        <v>9.6756823125119826</v>
      </c>
      <c r="AD95">
        <f t="shared" si="4"/>
        <v>921.25943230346252</v>
      </c>
      <c r="AE95">
        <f>'IDT-1'!F95</f>
        <v>0</v>
      </c>
      <c r="AF95" s="24"/>
      <c r="AG95">
        <f t="shared" si="5"/>
        <v>921.25943230346252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7.0711500000000003</v>
      </c>
      <c r="E96">
        <f>GT_NG!T96</f>
        <v>10.932987154960371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58.730000000000004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452.56408810603006</v>
      </c>
      <c r="P96" s="36">
        <v>74.739999999999981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386.94000000000005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1.65</v>
      </c>
      <c r="AB96" s="75">
        <f>-STOA!P96</f>
        <v>0</v>
      </c>
      <c r="AC96">
        <f t="shared" si="3"/>
        <v>9.2075170760567797</v>
      </c>
      <c r="AD96">
        <f t="shared" si="4"/>
        <v>896.12070818493373</v>
      </c>
      <c r="AE96">
        <f>'IDT-1'!F96</f>
        <v>0</v>
      </c>
      <c r="AF96" s="24"/>
      <c r="AG96">
        <f t="shared" si="5"/>
        <v>896.12070818493373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7.0711500000000003</v>
      </c>
      <c r="E97">
        <f>GT_NG!T97</f>
        <v>10.932987154960371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58.730000000000004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446.92651666529713</v>
      </c>
      <c r="P97" s="36">
        <v>74.739999999999981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378.46000000000004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1.65</v>
      </c>
      <c r="AB97" s="75">
        <f>-STOA!P97</f>
        <v>0</v>
      </c>
      <c r="AC97">
        <f t="shared" si="3"/>
        <v>9.190583368653293</v>
      </c>
      <c r="AD97">
        <f t="shared" si="4"/>
        <v>870.02007045160428</v>
      </c>
      <c r="AE97">
        <f>'IDT-1'!F97</f>
        <v>0</v>
      </c>
      <c r="AF97" s="24"/>
      <c r="AG97">
        <f t="shared" si="5"/>
        <v>870.02007045160428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-107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7.0711500000000003</v>
      </c>
      <c r="E98">
        <f>GT_NG!T98</f>
        <v>10.932987154960371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58.730000000000004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446.08351145522835</v>
      </c>
      <c r="P98" s="36">
        <v>48.1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346.40000000000003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-9</v>
      </c>
      <c r="AA98" s="75">
        <f>STOA!J98</f>
        <v>1.65</v>
      </c>
      <c r="AB98" s="75">
        <f>-STOA!P98</f>
        <v>0</v>
      </c>
      <c r="AC98">
        <f t="shared" si="3"/>
        <v>8.7158355980633839</v>
      </c>
      <c r="AD98">
        <f t="shared" si="4"/>
        <v>807.95181301212551</v>
      </c>
      <c r="AE98">
        <f>'IDT-1'!F98</f>
        <v>0</v>
      </c>
      <c r="AF98" s="24"/>
      <c r="AG98">
        <f t="shared" si="5"/>
        <v>807.95181301212551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-101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0.16895534999999987</v>
      </c>
      <c r="E99">
        <f t="shared" si="6"/>
        <v>0.25598092001121991</v>
      </c>
      <c r="F99">
        <f t="shared" si="6"/>
        <v>0</v>
      </c>
      <c r="G99">
        <f t="shared" si="6"/>
        <v>1.0794600199992593E-2</v>
      </c>
      <c r="H99">
        <f t="shared" si="6"/>
        <v>0</v>
      </c>
      <c r="I99">
        <f t="shared" si="6"/>
        <v>1.2572517172768194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14.062188372044233</v>
      </c>
      <c r="P99" s="36">
        <f t="shared" si="6"/>
        <v>1.4572958446301865</v>
      </c>
      <c r="Q99" s="36">
        <f t="shared" si="6"/>
        <v>0.5017099999999991</v>
      </c>
      <c r="R99" s="38">
        <f>SUM(R3:R98)/4000</f>
        <v>0.21450690917757625</v>
      </c>
      <c r="S99" s="38">
        <f t="shared" si="6"/>
        <v>0</v>
      </c>
      <c r="T99" s="37">
        <f t="shared" si="6"/>
        <v>0.6234974999999997</v>
      </c>
      <c r="U99" s="37">
        <f t="shared" si="6"/>
        <v>9.3152884890000021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0.82437249999999984</v>
      </c>
      <c r="Z99" s="34">
        <f t="shared" si="6"/>
        <v>-0.26550000000000001</v>
      </c>
      <c r="AA99" s="75">
        <f t="shared" si="6"/>
        <v>1.2167849999999991</v>
      </c>
      <c r="AB99" s="75">
        <f t="shared" si="6"/>
        <v>0</v>
      </c>
      <c r="AC99">
        <f t="shared" si="6"/>
        <v>0.26542019303875425</v>
      </c>
      <c r="AD99">
        <f t="shared" si="6"/>
        <v>28.02565700930127</v>
      </c>
      <c r="AE99">
        <f t="shared" si="6"/>
        <v>-9.0571249999999992E-2</v>
      </c>
      <c r="AG99">
        <f t="shared" si="6"/>
        <v>27.935085759301273</v>
      </c>
      <c r="AI99">
        <f t="shared" si="6"/>
        <v>0</v>
      </c>
      <c r="AJ99">
        <f t="shared" si="6"/>
        <v>0</v>
      </c>
      <c r="AK99">
        <f t="shared" si="6"/>
        <v>2.87E-2</v>
      </c>
      <c r="AL99">
        <f t="shared" si="6"/>
        <v>-1.3807499999999999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45324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1.0935000000000001</v>
      </c>
      <c r="E3">
        <f>GT_NG!S3</f>
        <v>-1.9800000000000002E-2</v>
      </c>
      <c r="F3">
        <f>GT_Spot!S3</f>
        <v>0</v>
      </c>
      <c r="G3">
        <f>PPCL_NG!S3</f>
        <v>33.62875449057443</v>
      </c>
      <c r="H3">
        <f>PPCL_Spot!S3</f>
        <v>0</v>
      </c>
      <c r="I3">
        <f>Bawana_NG!S3</f>
        <v>3.6479999999999997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62.04</v>
      </c>
      <c r="AB3" s="75">
        <f>-STOA!Q3</f>
        <v>0</v>
      </c>
      <c r="AC3">
        <f>SUMIF(B3:AB3,"&gt;0")*$AC$2-SUMIF(B3:AB3,"&lt;0")*($AC$2/(1-$AC$2))+SUMIF(AI3:AR3,"&gt;0")*$AC$2-SUMIF(AI3:AR3,"&lt;0")*($AC$2/(1-$AC$2))</f>
        <v>1.1231620715651172</v>
      </c>
      <c r="AD3">
        <f>SUM(B3:AB3,AI3:AR3)-AC3</f>
        <v>66.267292419009308</v>
      </c>
      <c r="AE3">
        <f>'IDT-1'!E3</f>
        <v>0</v>
      </c>
      <c r="AF3" s="24"/>
      <c r="AG3">
        <f>SUM(AD3:AF3)</f>
        <v>66.267292419009308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-33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1.0935000000000001</v>
      </c>
      <c r="E4">
        <f>GT_NG!S4</f>
        <v>-1.9800000000000002E-2</v>
      </c>
      <c r="F4">
        <f>GT_Spot!S4</f>
        <v>0</v>
      </c>
      <c r="G4">
        <f>PPCL_NG!S4</f>
        <v>33.62875449057443</v>
      </c>
      <c r="H4">
        <f>PPCL_Spot!S4</f>
        <v>0</v>
      </c>
      <c r="I4">
        <f>Bawana_NG!S4</f>
        <v>3.6479999999999997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1.1570467024646736</v>
      </c>
      <c r="AD4">
        <f t="shared" ref="AD4:AD67" si="1">SUM(B4:AB4,AI4:AR4)-AC4</f>
        <v>62.233407788109751</v>
      </c>
      <c r="AE4">
        <f>'IDT-1'!E4</f>
        <v>0</v>
      </c>
      <c r="AF4" s="24"/>
      <c r="AG4">
        <f t="shared" ref="AG4:AG67" si="2">SUM(AD4:AF4)</f>
        <v>62.233407788109751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-37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1.0935000000000001</v>
      </c>
      <c r="E5">
        <f>GT_NG!S5</f>
        <v>1.9805411314566821</v>
      </c>
      <c r="F5">
        <f>GT_Spot!S5</f>
        <v>0</v>
      </c>
      <c r="G5">
        <f>PPCL_NG!S5</f>
        <v>80</v>
      </c>
      <c r="H5">
        <f>PPCL_Spot!S5</f>
        <v>0</v>
      </c>
      <c r="I5">
        <f>Bawana_NG!S5</f>
        <v>3.6479999999999997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62.04</v>
      </c>
      <c r="AB5" s="75">
        <f>-STOA!Q5</f>
        <v>0</v>
      </c>
      <c r="AC5">
        <f t="shared" si="0"/>
        <v>1.5884474544997986</v>
      </c>
      <c r="AD5">
        <f t="shared" si="1"/>
        <v>107.17359367695687</v>
      </c>
      <c r="AE5">
        <f>'IDT-1'!E5</f>
        <v>0</v>
      </c>
      <c r="AF5" s="24"/>
      <c r="AG5">
        <f t="shared" si="2"/>
        <v>107.17359367695687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1.0935000000000001</v>
      </c>
      <c r="E6">
        <f>GT_NG!S6</f>
        <v>1.9805411314566821</v>
      </c>
      <c r="F6">
        <f>GT_Spot!S6</f>
        <v>0</v>
      </c>
      <c r="G6">
        <f>PPCL_NG!S6</f>
        <v>80</v>
      </c>
      <c r="H6">
        <f>PPCL_Spot!S6</f>
        <v>0</v>
      </c>
      <c r="I6">
        <f>Bawana_NG!S6</f>
        <v>3.6479999999999997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62.04</v>
      </c>
      <c r="AB6" s="75">
        <f>-STOA!Q6</f>
        <v>0</v>
      </c>
      <c r="AC6">
        <f t="shared" si="0"/>
        <v>1.5969186122246877</v>
      </c>
      <c r="AD6">
        <f t="shared" si="1"/>
        <v>106.16512251923199</v>
      </c>
      <c r="AE6">
        <f>'IDT-1'!E6</f>
        <v>0</v>
      </c>
      <c r="AF6" s="24"/>
      <c r="AG6">
        <f t="shared" si="2"/>
        <v>106.16512251923199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-41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1.0935000000000001</v>
      </c>
      <c r="E7">
        <f>GT_NG!S7</f>
        <v>1.98</v>
      </c>
      <c r="F7">
        <f>GT_Spot!S7</f>
        <v>0</v>
      </c>
      <c r="G7">
        <f>PPCL_NG!S7</f>
        <v>80</v>
      </c>
      <c r="H7">
        <f>PPCL_Spot!S7</f>
        <v>0</v>
      </c>
      <c r="I7">
        <f>Bawana_NG!S7</f>
        <v>3.6479999999999997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62.04</v>
      </c>
      <c r="AB7" s="75">
        <f>-STOA!Q7</f>
        <v>0</v>
      </c>
      <c r="AC7">
        <f t="shared" si="0"/>
        <v>1.6138563821702296</v>
      </c>
      <c r="AD7">
        <f t="shared" si="1"/>
        <v>104.14764361782976</v>
      </c>
      <c r="AE7">
        <f>'IDT-1'!E7</f>
        <v>0</v>
      </c>
      <c r="AF7" s="24"/>
      <c r="AG7">
        <f t="shared" si="2"/>
        <v>104.14764361782976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-43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1.0935000000000001</v>
      </c>
      <c r="E8">
        <f>GT_NG!S8</f>
        <v>1.98</v>
      </c>
      <c r="F8">
        <f>GT_Spot!S8</f>
        <v>0</v>
      </c>
      <c r="G8">
        <f>PPCL_NG!S8</f>
        <v>80</v>
      </c>
      <c r="H8">
        <f>PPCL_Spot!S8</f>
        <v>0</v>
      </c>
      <c r="I8">
        <f>Bawana_NG!S8</f>
        <v>3.6479999999999997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62.04</v>
      </c>
      <c r="AB8" s="75">
        <f>-STOA!Q8</f>
        <v>0</v>
      </c>
      <c r="AC8">
        <f t="shared" si="0"/>
        <v>1.6223275398951187</v>
      </c>
      <c r="AD8">
        <f t="shared" si="1"/>
        <v>103.13917246010486</v>
      </c>
      <c r="AE8">
        <f>'IDT-1'!E8</f>
        <v>0</v>
      </c>
      <c r="AF8" s="24"/>
      <c r="AG8">
        <f t="shared" si="2"/>
        <v>103.13917246010486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-44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1.0935000000000001</v>
      </c>
      <c r="E9">
        <f>GT_NG!S9</f>
        <v>1.98</v>
      </c>
      <c r="F9">
        <f>GT_Spot!S9</f>
        <v>0</v>
      </c>
      <c r="G9">
        <f>PPCL_NG!S9</f>
        <v>80</v>
      </c>
      <c r="H9">
        <f>PPCL_Spot!S9</f>
        <v>0</v>
      </c>
      <c r="I9">
        <f>Bawana_NG!S9</f>
        <v>3.6479999999999997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62.04</v>
      </c>
      <c r="AB9" s="75">
        <f>-STOA!Q9</f>
        <v>0</v>
      </c>
      <c r="AC9">
        <f t="shared" si="0"/>
        <v>1.630798697620008</v>
      </c>
      <c r="AD9">
        <f t="shared" si="1"/>
        <v>102.13070130237998</v>
      </c>
      <c r="AE9">
        <f>'IDT-1'!E9</f>
        <v>0</v>
      </c>
      <c r="AF9" s="24"/>
      <c r="AG9">
        <f t="shared" si="2"/>
        <v>102.13070130237998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-45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1.0935000000000001</v>
      </c>
      <c r="E10">
        <f>GT_NG!S10</f>
        <v>1.98</v>
      </c>
      <c r="F10">
        <f>GT_Spot!S10</f>
        <v>0</v>
      </c>
      <c r="G10">
        <f>PPCL_NG!S10</f>
        <v>80</v>
      </c>
      <c r="H10">
        <f>PPCL_Spot!S10</f>
        <v>0</v>
      </c>
      <c r="I10">
        <f>Bawana_NG!S10</f>
        <v>3.6479999999999997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62.04</v>
      </c>
      <c r="AB10" s="75">
        <f>-STOA!Q10</f>
        <v>0</v>
      </c>
      <c r="AC10">
        <f t="shared" si="0"/>
        <v>1.639269855344897</v>
      </c>
      <c r="AD10">
        <f t="shared" si="1"/>
        <v>101.12223014465509</v>
      </c>
      <c r="AE10">
        <f>'IDT-1'!E10</f>
        <v>0</v>
      </c>
      <c r="AF10" s="24"/>
      <c r="AG10">
        <f t="shared" si="2"/>
        <v>101.12223014465509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-46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1.0935000000000001</v>
      </c>
      <c r="E11">
        <f>GT_NG!S11</f>
        <v>1.9805411314566821</v>
      </c>
      <c r="F11">
        <f>GT_Spot!S11</f>
        <v>0</v>
      </c>
      <c r="G11">
        <f>PPCL_NG!S11</f>
        <v>80</v>
      </c>
      <c r="H11">
        <f>PPCL_Spot!S11</f>
        <v>0</v>
      </c>
      <c r="I11">
        <f>Bawana_NG!S11</f>
        <v>3.6479999999999997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62.04</v>
      </c>
      <c r="AB11" s="75">
        <f>-STOA!Q11</f>
        <v>0</v>
      </c>
      <c r="AC11">
        <f t="shared" si="0"/>
        <v>1.6477455585740222</v>
      </c>
      <c r="AD11">
        <f t="shared" si="1"/>
        <v>100.11429557288265</v>
      </c>
      <c r="AE11">
        <f>'IDT-1'!E11</f>
        <v>0</v>
      </c>
      <c r="AF11" s="24"/>
      <c r="AG11">
        <f t="shared" si="2"/>
        <v>100.11429557288265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-47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1.0935000000000001</v>
      </c>
      <c r="E12">
        <f>GT_NG!S12</f>
        <v>1.9805411314566821</v>
      </c>
      <c r="F12">
        <f>GT_Spot!S12</f>
        <v>0</v>
      </c>
      <c r="G12">
        <f>PPCL_NG!S12</f>
        <v>80</v>
      </c>
      <c r="H12">
        <f>PPCL_Spot!S12</f>
        <v>0</v>
      </c>
      <c r="I12">
        <f>Bawana_NG!S12</f>
        <v>3.6479999999999997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62.04</v>
      </c>
      <c r="AB12" s="75">
        <f>-STOA!Q12</f>
        <v>0</v>
      </c>
      <c r="AC12">
        <f t="shared" si="0"/>
        <v>1.6477455585740222</v>
      </c>
      <c r="AD12">
        <f t="shared" si="1"/>
        <v>100.11429557288265</v>
      </c>
      <c r="AE12">
        <f>'IDT-1'!E12</f>
        <v>0</v>
      </c>
      <c r="AF12" s="24"/>
      <c r="AG12">
        <f t="shared" si="2"/>
        <v>100.11429557288265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-47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1.0935000000000001</v>
      </c>
      <c r="E13">
        <f>GT_NG!S13</f>
        <v>1.9805411314566821</v>
      </c>
      <c r="F13">
        <f>GT_Spot!S13</f>
        <v>0</v>
      </c>
      <c r="G13">
        <f>PPCL_NG!S13</f>
        <v>80</v>
      </c>
      <c r="H13">
        <f>PPCL_Spot!S13</f>
        <v>0</v>
      </c>
      <c r="I13">
        <f>Bawana_NG!S13</f>
        <v>3.647633502149302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62.04</v>
      </c>
      <c r="AB13" s="75">
        <f>-STOA!Q13</f>
        <v>0</v>
      </c>
      <c r="AC13">
        <f t="shared" si="0"/>
        <v>1.6477424799920766</v>
      </c>
      <c r="AD13">
        <f t="shared" si="1"/>
        <v>100.11393215361392</v>
      </c>
      <c r="AE13">
        <f>'IDT-1'!E13</f>
        <v>0</v>
      </c>
      <c r="AF13" s="24"/>
      <c r="AG13">
        <f t="shared" si="2"/>
        <v>100.11393215361392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-47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1.0935000000000001</v>
      </c>
      <c r="E14">
        <f>GT_NG!S14</f>
        <v>1.9805411314566821</v>
      </c>
      <c r="F14">
        <f>GT_Spot!S14</f>
        <v>0</v>
      </c>
      <c r="G14">
        <f>PPCL_NG!S14</f>
        <v>80</v>
      </c>
      <c r="H14">
        <f>PPCL_Spot!S14</f>
        <v>0</v>
      </c>
      <c r="I14">
        <f>Bawana_NG!S14</f>
        <v>3.647633502149302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62.04</v>
      </c>
      <c r="AB14" s="75">
        <f>-STOA!Q14</f>
        <v>0</v>
      </c>
      <c r="AC14">
        <f t="shared" si="0"/>
        <v>1.6562136377169656</v>
      </c>
      <c r="AD14">
        <f t="shared" si="1"/>
        <v>99.105460995889032</v>
      </c>
      <c r="AE14">
        <f>'IDT-1'!E14</f>
        <v>0</v>
      </c>
      <c r="AF14" s="24"/>
      <c r="AG14">
        <f t="shared" si="2"/>
        <v>99.105460995889032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-48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1.0935000000000001</v>
      </c>
      <c r="E15">
        <f>GT_NG!S15</f>
        <v>1.9805411314566821</v>
      </c>
      <c r="F15">
        <f>GT_Spot!S15</f>
        <v>0</v>
      </c>
      <c r="G15">
        <f>PPCL_NG!S15</f>
        <v>80</v>
      </c>
      <c r="H15">
        <f>PPCL_Spot!S15</f>
        <v>0</v>
      </c>
      <c r="I15">
        <f>Bawana_NG!S15</f>
        <v>5.1069301597772085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62.04</v>
      </c>
      <c r="AB15" s="75">
        <f>-STOA!Q15</f>
        <v>0</v>
      </c>
      <c r="AC15">
        <f t="shared" si="0"/>
        <v>1.6769428873659289</v>
      </c>
      <c r="AD15">
        <f t="shared" si="1"/>
        <v>99.544028403867969</v>
      </c>
      <c r="AE15">
        <f>'IDT-1'!E15</f>
        <v>0</v>
      </c>
      <c r="AF15" s="24"/>
      <c r="AG15">
        <f t="shared" si="2"/>
        <v>99.544028403867969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-49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1.0935000000000001</v>
      </c>
      <c r="E16">
        <f>GT_NG!S16</f>
        <v>1.9805411314566821</v>
      </c>
      <c r="F16">
        <f>GT_Spot!S16</f>
        <v>0</v>
      </c>
      <c r="G16">
        <f>PPCL_NG!S16</f>
        <v>80</v>
      </c>
      <c r="H16">
        <f>PPCL_Spot!S16</f>
        <v>0</v>
      </c>
      <c r="I16">
        <f>Bawana_NG!S16</f>
        <v>5.1069301597772085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62.04</v>
      </c>
      <c r="AB16" s="75">
        <f>-STOA!Q16</f>
        <v>0</v>
      </c>
      <c r="AC16">
        <f t="shared" si="0"/>
        <v>1.6769428873659289</v>
      </c>
      <c r="AD16">
        <f t="shared" si="1"/>
        <v>99.544028403867969</v>
      </c>
      <c r="AE16">
        <f>'IDT-1'!E16</f>
        <v>0</v>
      </c>
      <c r="AF16" s="24"/>
      <c r="AG16">
        <f t="shared" si="2"/>
        <v>99.544028403867969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-49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1.0935000000000001</v>
      </c>
      <c r="E17">
        <f>GT_NG!S17</f>
        <v>1.9805411314566821</v>
      </c>
      <c r="F17">
        <f>GT_Spot!S17</f>
        <v>0</v>
      </c>
      <c r="G17">
        <f>PPCL_NG!S17</f>
        <v>80</v>
      </c>
      <c r="H17">
        <f>PPCL_Spot!S17</f>
        <v>0</v>
      </c>
      <c r="I17">
        <f>Bawana_NG!S17</f>
        <v>5.1069301597772085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62.04</v>
      </c>
      <c r="AB17" s="75">
        <f>-STOA!Q17</f>
        <v>0</v>
      </c>
      <c r="AC17">
        <f t="shared" si="0"/>
        <v>1.6769428873659289</v>
      </c>
      <c r="AD17">
        <f t="shared" si="1"/>
        <v>99.544028403867969</v>
      </c>
      <c r="AE17">
        <f>'IDT-1'!E17</f>
        <v>0</v>
      </c>
      <c r="AF17" s="24"/>
      <c r="AG17">
        <f t="shared" si="2"/>
        <v>99.544028403867969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-49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1.0935000000000001</v>
      </c>
      <c r="E18">
        <f>GT_NG!S18</f>
        <v>1.9805411314566821</v>
      </c>
      <c r="F18">
        <f>GT_Spot!S18</f>
        <v>0</v>
      </c>
      <c r="G18">
        <f>PPCL_NG!S18</f>
        <v>80</v>
      </c>
      <c r="H18">
        <f>PPCL_Spot!S18</f>
        <v>0</v>
      </c>
      <c r="I18">
        <f>Bawana_NG!S18</f>
        <v>5.1069301597772085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62.04</v>
      </c>
      <c r="AB18" s="75">
        <f>-STOA!Q18</f>
        <v>0</v>
      </c>
      <c r="AC18">
        <f t="shared" si="0"/>
        <v>1.6769428873659289</v>
      </c>
      <c r="AD18">
        <f t="shared" si="1"/>
        <v>99.544028403867969</v>
      </c>
      <c r="AE18">
        <f>'IDT-1'!E18</f>
        <v>0</v>
      </c>
      <c r="AF18" s="24"/>
      <c r="AG18">
        <f t="shared" si="2"/>
        <v>99.544028403867969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-49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1.0935000000000001</v>
      </c>
      <c r="E19">
        <f>GT_NG!S19</f>
        <v>1.9805411314566821</v>
      </c>
      <c r="F19">
        <f>GT_Spot!S19</f>
        <v>0</v>
      </c>
      <c r="G19">
        <f>PPCL_NG!S19</f>
        <v>80</v>
      </c>
      <c r="H19">
        <f>PPCL_Spot!S19</f>
        <v>0</v>
      </c>
      <c r="I19">
        <f>Bawana_NG!S19</f>
        <v>10.94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62.04</v>
      </c>
      <c r="AB19" s="75">
        <f>-STOA!Q19</f>
        <v>0</v>
      </c>
      <c r="AC19">
        <f t="shared" si="0"/>
        <v>1.7174695162989113</v>
      </c>
      <c r="AD19">
        <f t="shared" si="1"/>
        <v>106.33657161515777</v>
      </c>
      <c r="AE19">
        <f>'IDT-1'!E19</f>
        <v>0</v>
      </c>
      <c r="AF19" s="24"/>
      <c r="AG19">
        <f t="shared" si="2"/>
        <v>106.33657161515777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-48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1.0935000000000001</v>
      </c>
      <c r="E20">
        <f>GT_NG!S20</f>
        <v>1.9805411314566821</v>
      </c>
      <c r="F20">
        <f>GT_Spot!S20</f>
        <v>0</v>
      </c>
      <c r="G20">
        <f>PPCL_NG!S20</f>
        <v>80</v>
      </c>
      <c r="H20">
        <f>PPCL_Spot!S20</f>
        <v>0</v>
      </c>
      <c r="I20">
        <f>Bawana_NG!S20</f>
        <v>10.94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62.04</v>
      </c>
      <c r="AB20" s="75">
        <f>-STOA!Q20</f>
        <v>0</v>
      </c>
      <c r="AC20">
        <f t="shared" si="0"/>
        <v>1.7174695162989113</v>
      </c>
      <c r="AD20">
        <f t="shared" si="1"/>
        <v>106.33657161515777</v>
      </c>
      <c r="AE20">
        <f>'IDT-1'!E20</f>
        <v>0</v>
      </c>
      <c r="AF20" s="24"/>
      <c r="AG20">
        <f t="shared" si="2"/>
        <v>106.33657161515777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-48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1.0935000000000001</v>
      </c>
      <c r="E21">
        <f>GT_NG!S21</f>
        <v>1.9805411314566821</v>
      </c>
      <c r="F21">
        <f>GT_Spot!S21</f>
        <v>0</v>
      </c>
      <c r="G21">
        <f>PPCL_NG!S21</f>
        <v>80</v>
      </c>
      <c r="H21">
        <f>PPCL_Spot!S21</f>
        <v>0</v>
      </c>
      <c r="I21">
        <f>Bawana_NG!S21</f>
        <v>19.700000000000003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62.04</v>
      </c>
      <c r="AB21" s="75">
        <f>-STOA!Q21</f>
        <v>0</v>
      </c>
      <c r="AC21">
        <f t="shared" si="0"/>
        <v>1.7910535162989114</v>
      </c>
      <c r="AD21">
        <f t="shared" si="1"/>
        <v>115.02298761515777</v>
      </c>
      <c r="AE21">
        <f>'IDT-1'!E21</f>
        <v>0</v>
      </c>
      <c r="AF21" s="24"/>
      <c r="AG21">
        <f t="shared" si="2"/>
        <v>115.02298761515777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-48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1.0935000000000001</v>
      </c>
      <c r="E22">
        <f>GT_NG!S22</f>
        <v>1.9805411314566821</v>
      </c>
      <c r="F22">
        <f>GT_Spot!S22</f>
        <v>0</v>
      </c>
      <c r="G22">
        <f>PPCL_NG!S22</f>
        <v>80</v>
      </c>
      <c r="H22">
        <f>PPCL_Spot!S22</f>
        <v>0</v>
      </c>
      <c r="I22">
        <f>Bawana_NG!S22</f>
        <v>19.700000000000003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62.04</v>
      </c>
      <c r="AB22" s="75">
        <f>-STOA!Q22</f>
        <v>0</v>
      </c>
      <c r="AC22">
        <f t="shared" si="0"/>
        <v>1.7825823585740224</v>
      </c>
      <c r="AD22">
        <f t="shared" si="1"/>
        <v>116.03145877288267</v>
      </c>
      <c r="AE22">
        <f>'IDT-1'!E22</f>
        <v>0</v>
      </c>
      <c r="AF22" s="24"/>
      <c r="AG22">
        <f t="shared" si="2"/>
        <v>116.03145877288267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-47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1.0935000000000001</v>
      </c>
      <c r="E23">
        <f>GT_NG!S23</f>
        <v>1.9805411314566821</v>
      </c>
      <c r="F23">
        <f>GT_Spot!S23</f>
        <v>0</v>
      </c>
      <c r="G23">
        <f>PPCL_NG!S23</f>
        <v>80</v>
      </c>
      <c r="H23">
        <f>PPCL_Spot!S23</f>
        <v>0</v>
      </c>
      <c r="I23">
        <f>Bawana_NG!S23</f>
        <v>19.700000000000003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62.04</v>
      </c>
      <c r="AB23" s="75">
        <f>-STOA!Q23</f>
        <v>0</v>
      </c>
      <c r="AC23">
        <f t="shared" si="0"/>
        <v>1.7741112008491333</v>
      </c>
      <c r="AD23">
        <f t="shared" si="1"/>
        <v>117.03992993060756</v>
      </c>
      <c r="AE23">
        <f>'IDT-1'!E23</f>
        <v>0</v>
      </c>
      <c r="AF23" s="24"/>
      <c r="AG23">
        <f t="shared" si="2"/>
        <v>117.03992993060756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-46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1.0935000000000001</v>
      </c>
      <c r="E24">
        <f>GT_NG!S24</f>
        <v>1.98</v>
      </c>
      <c r="F24">
        <f>GT_Spot!S24</f>
        <v>0</v>
      </c>
      <c r="G24">
        <f>PPCL_NG!S24</f>
        <v>80</v>
      </c>
      <c r="H24">
        <f>PPCL_Spot!S24</f>
        <v>0</v>
      </c>
      <c r="I24">
        <f>Bawana_NG!S24</f>
        <v>19.700000000000003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62.04</v>
      </c>
      <c r="AB24" s="75">
        <f>-STOA!Q24</f>
        <v>0</v>
      </c>
      <c r="AC24">
        <f t="shared" si="0"/>
        <v>1.7656354976200079</v>
      </c>
      <c r="AD24">
        <f t="shared" si="1"/>
        <v>118.04786450237999</v>
      </c>
      <c r="AE24">
        <f>'IDT-1'!E24</f>
        <v>0</v>
      </c>
      <c r="AF24" s="24"/>
      <c r="AG24">
        <f t="shared" si="2"/>
        <v>118.04786450237999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1.0935000000000001</v>
      </c>
      <c r="E25">
        <f>GT_NG!S25</f>
        <v>1.98</v>
      </c>
      <c r="F25">
        <f>GT_Spot!S25</f>
        <v>0</v>
      </c>
      <c r="G25">
        <f>PPCL_NG!S25</f>
        <v>80</v>
      </c>
      <c r="H25">
        <f>PPCL_Spot!S25</f>
        <v>0</v>
      </c>
      <c r="I25">
        <f>Bawana_NG!S25</f>
        <v>19.700000000000003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62.04</v>
      </c>
      <c r="AB25" s="75">
        <f>-STOA!Q25</f>
        <v>0</v>
      </c>
      <c r="AC25">
        <f t="shared" si="0"/>
        <v>1.7486931821702298</v>
      </c>
      <c r="AD25">
        <f t="shared" si="1"/>
        <v>120.06480681782978</v>
      </c>
      <c r="AE25">
        <f>'IDT-1'!E25</f>
        <v>0</v>
      </c>
      <c r="AF25" s="24"/>
      <c r="AG25">
        <f t="shared" si="2"/>
        <v>120.06480681782978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-43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1.0935000000000001</v>
      </c>
      <c r="E26">
        <f>GT_NG!S26</f>
        <v>1.98</v>
      </c>
      <c r="F26">
        <f>GT_Spot!S26</f>
        <v>0</v>
      </c>
      <c r="G26">
        <f>PPCL_NG!S26</f>
        <v>80</v>
      </c>
      <c r="H26">
        <f>PPCL_Spot!S26</f>
        <v>0</v>
      </c>
      <c r="I26">
        <f>Bawana_NG!S26</f>
        <v>19.700000000000003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62.04</v>
      </c>
      <c r="AB26" s="75">
        <f>-STOA!Q26</f>
        <v>0</v>
      </c>
      <c r="AC26">
        <f t="shared" si="0"/>
        <v>1.7232797089955627</v>
      </c>
      <c r="AD26">
        <f t="shared" si="1"/>
        <v>123.09022029100444</v>
      </c>
      <c r="AE26">
        <f>'IDT-1'!E26</f>
        <v>0</v>
      </c>
      <c r="AF26" s="24"/>
      <c r="AG26">
        <f t="shared" si="2"/>
        <v>123.09022029100444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1.0935000000000001</v>
      </c>
      <c r="E27">
        <f>GT_NG!S27</f>
        <v>1.9805411314566821</v>
      </c>
      <c r="F27">
        <f>GT_Spot!S27</f>
        <v>0</v>
      </c>
      <c r="G27">
        <f>PPCL_NG!S27</f>
        <v>80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62.04</v>
      </c>
      <c r="AB27" s="75">
        <f>-STOA!Q27</f>
        <v>0</v>
      </c>
      <c r="AC27">
        <f t="shared" si="0"/>
        <v>1.7936446740238003</v>
      </c>
      <c r="AD27">
        <f t="shared" si="1"/>
        <v>113.32039645743288</v>
      </c>
      <c r="AE27">
        <f>'IDT-1'!E27</f>
        <v>0</v>
      </c>
      <c r="AF27" s="24"/>
      <c r="AG27">
        <f t="shared" si="2"/>
        <v>113.32039645743288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-49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1.0935000000000001</v>
      </c>
      <c r="E28">
        <f>GT_NG!S28</f>
        <v>1.9805411314566821</v>
      </c>
      <c r="F28">
        <f>GT_Spot!S28</f>
        <v>0</v>
      </c>
      <c r="G28">
        <f>PPCL_NG!S28</f>
        <v>80</v>
      </c>
      <c r="H28">
        <f>PPCL_Spot!S28</f>
        <v>0</v>
      </c>
      <c r="I28">
        <f>Bawana_NG!S28</f>
        <v>19.000170037587257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62.04</v>
      </c>
      <c r="AB28" s="75">
        <f>-STOA!Q28</f>
        <v>0</v>
      </c>
      <c r="AC28">
        <f t="shared" si="0"/>
        <v>1.7343479982653096</v>
      </c>
      <c r="AD28">
        <f t="shared" si="1"/>
        <v>120.37986317077862</v>
      </c>
      <c r="AE28">
        <f>'IDT-1'!E28</f>
        <v>0</v>
      </c>
      <c r="AF28" s="24"/>
      <c r="AG28">
        <f t="shared" si="2"/>
        <v>120.37986317077862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-42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1.1907000000000001</v>
      </c>
      <c r="E29">
        <f>GT_NG!S29</f>
        <v>1.9805411314566821</v>
      </c>
      <c r="F29">
        <f>GT_Spot!S29</f>
        <v>0</v>
      </c>
      <c r="G29">
        <f>PPCL_NG!S29</f>
        <v>80</v>
      </c>
      <c r="H29">
        <f>PPCL_Spot!S29</f>
        <v>0</v>
      </c>
      <c r="I29">
        <f>Bawana_NG!S29</f>
        <v>19.000170037587257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62.04</v>
      </c>
      <c r="AB29" s="75">
        <f>-STOA!Q29</f>
        <v>0</v>
      </c>
      <c r="AC29">
        <f t="shared" si="0"/>
        <v>1.6758663741910862</v>
      </c>
      <c r="AD29">
        <f t="shared" si="1"/>
        <v>127.53554479485285</v>
      </c>
      <c r="AE29">
        <f>'IDT-1'!E29</f>
        <v>0</v>
      </c>
      <c r="AF29" s="24"/>
      <c r="AG29">
        <f t="shared" si="2"/>
        <v>127.53554479485285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-35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1.1907000000000001</v>
      </c>
      <c r="E30">
        <f>GT_NG!S30</f>
        <v>1.9805411314566821</v>
      </c>
      <c r="F30">
        <f>GT_Spot!S30</f>
        <v>0</v>
      </c>
      <c r="G30">
        <f>PPCL_NG!S30</f>
        <v>80</v>
      </c>
      <c r="H30">
        <f>PPCL_Spot!S30</f>
        <v>0</v>
      </c>
      <c r="I30">
        <f>Bawana_NG!S30</f>
        <v>18.999843679295733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62.04</v>
      </c>
      <c r="AB30" s="75">
        <f>-STOA!Q30</f>
        <v>0</v>
      </c>
      <c r="AC30">
        <f t="shared" si="0"/>
        <v>1.5911520555325471</v>
      </c>
      <c r="AD30">
        <f t="shared" si="1"/>
        <v>137.61993275521988</v>
      </c>
      <c r="AE30">
        <f>'IDT-1'!E30</f>
        <v>0</v>
      </c>
      <c r="AF30" s="24"/>
      <c r="AG30">
        <f t="shared" si="2"/>
        <v>137.61993275521988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-25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1.1907000000000001</v>
      </c>
      <c r="E31">
        <f>GT_NG!S31</f>
        <v>1.9805411314566821</v>
      </c>
      <c r="F31">
        <f>GT_Spot!S31</f>
        <v>0</v>
      </c>
      <c r="G31">
        <f>PPCL_NG!S31</f>
        <v>80</v>
      </c>
      <c r="H31">
        <f>PPCL_Spot!S31</f>
        <v>0</v>
      </c>
      <c r="I31">
        <f>Bawana_NG!S31</f>
        <v>18.999843679295733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62.04</v>
      </c>
      <c r="AB31" s="75">
        <f>-STOA!Q31</f>
        <v>0</v>
      </c>
      <c r="AC31">
        <f t="shared" si="0"/>
        <v>1.5487962669081017</v>
      </c>
      <c r="AD31">
        <f t="shared" si="1"/>
        <v>142.66228854384431</v>
      </c>
      <c r="AE31">
        <f>'IDT-1'!E31</f>
        <v>0</v>
      </c>
      <c r="AF31" s="24"/>
      <c r="AG31">
        <f t="shared" si="2"/>
        <v>142.66228854384431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1.1907000000000001</v>
      </c>
      <c r="E32">
        <f>GT_NG!S32</f>
        <v>1.9805411314566821</v>
      </c>
      <c r="F32">
        <f>GT_Spot!S32</f>
        <v>0</v>
      </c>
      <c r="G32">
        <f>PPCL_NG!S32</f>
        <v>80</v>
      </c>
      <c r="H32">
        <f>PPCL_Spot!S32</f>
        <v>0</v>
      </c>
      <c r="I32">
        <f>Bawana_NG!S32</f>
        <v>18.999843679295733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62.04</v>
      </c>
      <c r="AB32" s="75">
        <f>-STOA!Q32</f>
        <v>0</v>
      </c>
      <c r="AC32">
        <f t="shared" si="0"/>
        <v>1.464084689659211</v>
      </c>
      <c r="AD32">
        <f t="shared" si="1"/>
        <v>152.74700012109321</v>
      </c>
      <c r="AE32">
        <f>'IDT-1'!E32</f>
        <v>0</v>
      </c>
      <c r="AF32" s="24"/>
      <c r="AG32">
        <f t="shared" si="2"/>
        <v>152.74700012109321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1.1907000000000001</v>
      </c>
      <c r="E33">
        <f>GT_NG!S33</f>
        <v>1.9805411314566821</v>
      </c>
      <c r="F33">
        <f>GT_Spot!S33</f>
        <v>0</v>
      </c>
      <c r="G33">
        <f>PPCL_NG!S33</f>
        <v>80</v>
      </c>
      <c r="H33">
        <f>PPCL_Spot!S33</f>
        <v>0</v>
      </c>
      <c r="I33">
        <f>Bawana_NG!S33</f>
        <v>18.999843679295733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0.86</v>
      </c>
      <c r="Z33" s="34">
        <f>IEX!Q33</f>
        <v>0</v>
      </c>
      <c r="AA33" s="75">
        <f>STOA!K33</f>
        <v>62.04</v>
      </c>
      <c r="AB33" s="75">
        <f>-STOA!Q33</f>
        <v>0</v>
      </c>
      <c r="AC33">
        <f t="shared" si="0"/>
        <v>1.3876891124103203</v>
      </c>
      <c r="AD33">
        <f t="shared" si="1"/>
        <v>163.81339569834208</v>
      </c>
      <c r="AE33">
        <f>'IDT-1'!E33</f>
        <v>0</v>
      </c>
      <c r="AF33" s="24"/>
      <c r="AG33">
        <f t="shared" si="2"/>
        <v>163.81339569834208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0.13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1.1907000000000001</v>
      </c>
      <c r="E34">
        <f>GT_NG!S34</f>
        <v>1.9805411314566821</v>
      </c>
      <c r="F34">
        <f>GT_Spot!S34</f>
        <v>0</v>
      </c>
      <c r="G34">
        <f>PPCL_NG!S34</f>
        <v>80</v>
      </c>
      <c r="H34">
        <f>PPCL_Spot!S34</f>
        <v>0</v>
      </c>
      <c r="I34">
        <f>Bawana_NG!S34</f>
        <v>18.999843679295733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1.57</v>
      </c>
      <c r="Z34" s="34">
        <f>IEX!Q34</f>
        <v>0</v>
      </c>
      <c r="AA34" s="75">
        <f>STOA!K34</f>
        <v>62.04</v>
      </c>
      <c r="AB34" s="75">
        <f>-STOA!Q34</f>
        <v>0</v>
      </c>
      <c r="AC34">
        <f t="shared" si="0"/>
        <v>1.3949131124103202</v>
      </c>
      <c r="AD34">
        <f t="shared" si="1"/>
        <v>164.66617169834211</v>
      </c>
      <c r="AE34">
        <f>'IDT-1'!E34</f>
        <v>0</v>
      </c>
      <c r="AF34" s="24"/>
      <c r="AG34">
        <f t="shared" si="2"/>
        <v>164.66617169834211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0.28000000000000003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1.1907000000000001</v>
      </c>
      <c r="E35">
        <f>GT_NG!S35</f>
        <v>1.9805411314566821</v>
      </c>
      <c r="F35">
        <f>GT_Spot!S35</f>
        <v>0</v>
      </c>
      <c r="G35">
        <f>PPCL_NG!S35</f>
        <v>80</v>
      </c>
      <c r="H35">
        <f>PPCL_Spot!S35</f>
        <v>0</v>
      </c>
      <c r="I35">
        <f>Bawana_NG!S35</f>
        <v>22.999813833016308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4.95</v>
      </c>
      <c r="Z35" s="34">
        <f>IEX!Q35</f>
        <v>0</v>
      </c>
      <c r="AA35" s="75">
        <f>STOA!K35</f>
        <v>62.04</v>
      </c>
      <c r="AB35" s="75">
        <f>-STOA!Q35</f>
        <v>0</v>
      </c>
      <c r="AC35">
        <f t="shared" si="0"/>
        <v>1.4668168617015731</v>
      </c>
      <c r="AD35">
        <f t="shared" si="1"/>
        <v>173.15423810277142</v>
      </c>
      <c r="AE35">
        <f>'IDT-1'!E35</f>
        <v>0</v>
      </c>
      <c r="AF35" s="24"/>
      <c r="AG35">
        <f t="shared" si="2"/>
        <v>173.15423810277142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1.46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1.1907000000000001</v>
      </c>
      <c r="E36">
        <f>GT_NG!S36</f>
        <v>1.9805411314566821</v>
      </c>
      <c r="F36">
        <f>GT_Spot!S36</f>
        <v>0</v>
      </c>
      <c r="G36">
        <f>PPCL_NG!S36</f>
        <v>80</v>
      </c>
      <c r="H36">
        <f>PPCL_Spot!S36</f>
        <v>0</v>
      </c>
      <c r="I36">
        <f>Bawana_NG!S36</f>
        <v>22.999813833016308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5.58</v>
      </c>
      <c r="Z36" s="34">
        <f>IEX!Q36</f>
        <v>0</v>
      </c>
      <c r="AA36" s="75">
        <f>STOA!K36</f>
        <v>62.04</v>
      </c>
      <c r="AB36" s="75">
        <f>-STOA!Q36</f>
        <v>0</v>
      </c>
      <c r="AC36">
        <f t="shared" si="0"/>
        <v>1.475384861701573</v>
      </c>
      <c r="AD36">
        <f t="shared" si="1"/>
        <v>174.1656701027714</v>
      </c>
      <c r="AE36">
        <f>'IDT-1'!E36</f>
        <v>0</v>
      </c>
      <c r="AF36" s="24"/>
      <c r="AG36">
        <f t="shared" si="2"/>
        <v>174.1656701027714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1.85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1.1907000000000001</v>
      </c>
      <c r="E37">
        <f>GT_NG!S37</f>
        <v>1.9805411314566821</v>
      </c>
      <c r="F37">
        <f>GT_Spot!S37</f>
        <v>0</v>
      </c>
      <c r="G37">
        <f>PPCL_NG!S37</f>
        <v>80</v>
      </c>
      <c r="H37">
        <f>PPCL_Spot!S37</f>
        <v>0</v>
      </c>
      <c r="I37">
        <f>Bawana_NG!S37</f>
        <v>22.999813833016308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9.31</v>
      </c>
      <c r="Z37" s="34">
        <f>IEX!Q37</f>
        <v>0</v>
      </c>
      <c r="AA37" s="75">
        <f>STOA!K37</f>
        <v>62.04</v>
      </c>
      <c r="AB37" s="75">
        <f>-STOA!Q37</f>
        <v>0</v>
      </c>
      <c r="AC37">
        <f t="shared" si="0"/>
        <v>1.5149488617015729</v>
      </c>
      <c r="AD37">
        <f t="shared" si="1"/>
        <v>178.83610610277142</v>
      </c>
      <c r="AE37">
        <f>'IDT-1'!E37</f>
        <v>0</v>
      </c>
      <c r="AF37" s="24"/>
      <c r="AG37">
        <f t="shared" si="2"/>
        <v>178.83610610277142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2.83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1.1907000000000001</v>
      </c>
      <c r="E38">
        <f>GT_NG!S38</f>
        <v>1.9805411314566821</v>
      </c>
      <c r="F38">
        <f>GT_Spot!S38</f>
        <v>0</v>
      </c>
      <c r="G38">
        <f>PPCL_NG!S38</f>
        <v>80</v>
      </c>
      <c r="H38">
        <f>PPCL_Spot!S38</f>
        <v>0</v>
      </c>
      <c r="I38">
        <f>Bawana_NG!S38</f>
        <v>22.999813833016308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13.24</v>
      </c>
      <c r="Z38" s="34">
        <f>IEX!Q38</f>
        <v>0</v>
      </c>
      <c r="AA38" s="75">
        <f>STOA!K38</f>
        <v>62.04</v>
      </c>
      <c r="AB38" s="75">
        <f>-STOA!Q38</f>
        <v>0</v>
      </c>
      <c r="AC38">
        <f t="shared" si="0"/>
        <v>1.5551008617015729</v>
      </c>
      <c r="AD38">
        <f t="shared" si="1"/>
        <v>183.57595410277142</v>
      </c>
      <c r="AE38">
        <f>'IDT-1'!E38</f>
        <v>0</v>
      </c>
      <c r="AF38" s="24"/>
      <c r="AG38">
        <f t="shared" si="2"/>
        <v>183.57595410277142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3.68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1.1907000000000001</v>
      </c>
      <c r="E39">
        <f>GT_NG!S39</f>
        <v>1.9643071877562173</v>
      </c>
      <c r="F39">
        <f>GT_Spot!S39</f>
        <v>0</v>
      </c>
      <c r="G39">
        <f>PPCL_NG!S39</f>
        <v>80</v>
      </c>
      <c r="H39">
        <f>PPCL_Spot!S39</f>
        <v>0</v>
      </c>
      <c r="I39">
        <f>Bawana_NG!S39</f>
        <v>22.999813833016308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18.350000000000001</v>
      </c>
      <c r="Z39" s="34">
        <f>IEX!Q39</f>
        <v>0</v>
      </c>
      <c r="AA39" s="75">
        <f>STOA!K39</f>
        <v>62.04</v>
      </c>
      <c r="AB39" s="75">
        <f>-STOA!Q39</f>
        <v>0</v>
      </c>
      <c r="AC39">
        <f t="shared" si="0"/>
        <v>1.628296496574489</v>
      </c>
      <c r="AD39">
        <f t="shared" si="1"/>
        <v>192.21652452419804</v>
      </c>
      <c r="AE39">
        <f>'IDT-1'!E39</f>
        <v>0</v>
      </c>
      <c r="AF39" s="24"/>
      <c r="AG39">
        <f t="shared" si="2"/>
        <v>192.21652452419804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7.3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1.1907000000000001</v>
      </c>
      <c r="E40">
        <f>GT_NG!S40</f>
        <v>1.9643071877562173</v>
      </c>
      <c r="F40">
        <f>GT_Spot!S40</f>
        <v>0</v>
      </c>
      <c r="G40">
        <f>PPCL_NG!S40</f>
        <v>80</v>
      </c>
      <c r="H40">
        <f>PPCL_Spot!S40</f>
        <v>0</v>
      </c>
      <c r="I40">
        <f>Bawana_NG!S40</f>
        <v>22.999813833016308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21.56</v>
      </c>
      <c r="Z40" s="34">
        <f>IEX!Q40</f>
        <v>0</v>
      </c>
      <c r="AA40" s="75">
        <f>STOA!K40</f>
        <v>62.04</v>
      </c>
      <c r="AB40" s="75">
        <f>-STOA!Q40</f>
        <v>0</v>
      </c>
      <c r="AC40">
        <f t="shared" si="0"/>
        <v>1.665592496574489</v>
      </c>
      <c r="AD40">
        <f t="shared" si="1"/>
        <v>196.61922852419804</v>
      </c>
      <c r="AE40">
        <f>'IDT-1'!E40</f>
        <v>0</v>
      </c>
      <c r="AF40" s="24"/>
      <c r="AG40">
        <f t="shared" si="2"/>
        <v>196.61922852419804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8.5299999999999994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1.1907000000000001</v>
      </c>
      <c r="E41">
        <f>GT_NG!S41</f>
        <v>1.9643071877562173</v>
      </c>
      <c r="F41">
        <f>GT_Spot!S41</f>
        <v>0</v>
      </c>
      <c r="G41">
        <f>PPCL_NG!S41</f>
        <v>80</v>
      </c>
      <c r="H41">
        <f>PPCL_Spot!S41</f>
        <v>0</v>
      </c>
      <c r="I41">
        <f>Bawana_NG!S41</f>
        <v>22.999813833016308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25.24</v>
      </c>
      <c r="Z41" s="34">
        <f>IEX!Q41</f>
        <v>0</v>
      </c>
      <c r="AA41" s="75">
        <f>STOA!K41</f>
        <v>62.04</v>
      </c>
      <c r="AB41" s="75">
        <f>-STOA!Q41</f>
        <v>0</v>
      </c>
      <c r="AC41">
        <f t="shared" si="0"/>
        <v>1.7282564965744891</v>
      </c>
      <c r="AD41">
        <f t="shared" si="1"/>
        <v>204.01656452419803</v>
      </c>
      <c r="AE41">
        <f>'IDT-1'!E41</f>
        <v>0</v>
      </c>
      <c r="AF41" s="24"/>
      <c r="AG41">
        <f t="shared" si="2"/>
        <v>204.01656452419803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12.31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1.1907000000000001</v>
      </c>
      <c r="E42">
        <f>GT_NG!S42</f>
        <v>1.9643071877562173</v>
      </c>
      <c r="F42">
        <f>GT_Spot!S42</f>
        <v>0</v>
      </c>
      <c r="G42">
        <f>PPCL_NG!S42</f>
        <v>80</v>
      </c>
      <c r="H42">
        <f>PPCL_Spot!S42</f>
        <v>0</v>
      </c>
      <c r="I42">
        <f>Bawana_NG!S42</f>
        <v>22.999813833016308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35.26</v>
      </c>
      <c r="Z42" s="34">
        <f>IEX!Q42</f>
        <v>0</v>
      </c>
      <c r="AA42" s="75">
        <f>STOA!K42</f>
        <v>62.04</v>
      </c>
      <c r="AB42" s="75">
        <f>-STOA!Q42</f>
        <v>0</v>
      </c>
      <c r="AC42">
        <f t="shared" si="0"/>
        <v>1.8382964965744888</v>
      </c>
      <c r="AD42">
        <f t="shared" si="1"/>
        <v>217.006524524198</v>
      </c>
      <c r="AE42">
        <f>'IDT-1'!E42</f>
        <v>0</v>
      </c>
      <c r="AF42" s="24"/>
      <c r="AG42">
        <f t="shared" si="2"/>
        <v>217.006524524198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15.39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1.1907000000000001</v>
      </c>
      <c r="E43">
        <f>GT_NG!S43</f>
        <v>1.9643071877562173</v>
      </c>
      <c r="F43">
        <f>GT_Spot!S43</f>
        <v>0</v>
      </c>
      <c r="G43">
        <f>PPCL_NG!S43</f>
        <v>80</v>
      </c>
      <c r="H43">
        <f>PPCL_Spot!S43</f>
        <v>0</v>
      </c>
      <c r="I43">
        <f>Bawana_NG!S43</f>
        <v>18.999843679295733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40.6</v>
      </c>
      <c r="Z43" s="34">
        <f>IEX!Q43</f>
        <v>0</v>
      </c>
      <c r="AA43" s="75">
        <f>STOA!K43</f>
        <v>62.04</v>
      </c>
      <c r="AB43" s="75">
        <f>-STOA!Q43</f>
        <v>0</v>
      </c>
      <c r="AC43">
        <f t="shared" si="0"/>
        <v>1.8575327472832361</v>
      </c>
      <c r="AD43">
        <f t="shared" si="1"/>
        <v>219.27731811976869</v>
      </c>
      <c r="AE43">
        <f>'IDT-1'!E43</f>
        <v>0</v>
      </c>
      <c r="AF43" s="24"/>
      <c r="AG43">
        <f t="shared" si="2"/>
        <v>219.27731811976869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16.34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1.1907000000000001</v>
      </c>
      <c r="E44">
        <f>GT_NG!S44</f>
        <v>1.9643071877562173</v>
      </c>
      <c r="F44">
        <f>GT_Spot!S44</f>
        <v>0</v>
      </c>
      <c r="G44">
        <f>PPCL_NG!S44</f>
        <v>80</v>
      </c>
      <c r="H44">
        <f>PPCL_Spot!S44</f>
        <v>0</v>
      </c>
      <c r="I44">
        <f>Bawana_NG!S44</f>
        <v>18.999843679295733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45.24</v>
      </c>
      <c r="Z44" s="34">
        <f>IEX!Q44</f>
        <v>0</v>
      </c>
      <c r="AA44" s="75">
        <f>STOA!K44</f>
        <v>62.04</v>
      </c>
      <c r="AB44" s="75">
        <f>-STOA!Q44</f>
        <v>0</v>
      </c>
      <c r="AC44">
        <f t="shared" si="0"/>
        <v>1.9137287472832363</v>
      </c>
      <c r="AD44">
        <f t="shared" si="1"/>
        <v>225.91112211976872</v>
      </c>
      <c r="AE44">
        <f>'IDT-1'!E44</f>
        <v>0</v>
      </c>
      <c r="AF44" s="24"/>
      <c r="AG44">
        <f t="shared" si="2"/>
        <v>225.91112211976872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18.39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1.1907000000000001</v>
      </c>
      <c r="E45">
        <f>GT_NG!S45</f>
        <v>1.9643071877562173</v>
      </c>
      <c r="F45">
        <f>GT_Spot!S45</f>
        <v>0</v>
      </c>
      <c r="G45">
        <f>PPCL_NG!S45</f>
        <v>80</v>
      </c>
      <c r="H45">
        <f>PPCL_Spot!S45</f>
        <v>0</v>
      </c>
      <c r="I45">
        <f>Bawana_NG!S45</f>
        <v>18.999843679295733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45.5</v>
      </c>
      <c r="Z45" s="34">
        <f>IEX!Q45</f>
        <v>0</v>
      </c>
      <c r="AA45" s="75">
        <f>STOA!K45</f>
        <v>62.04</v>
      </c>
      <c r="AB45" s="75">
        <f>-STOA!Q45</f>
        <v>0</v>
      </c>
      <c r="AC45">
        <f t="shared" si="0"/>
        <v>1.9448927472832362</v>
      </c>
      <c r="AD45">
        <f t="shared" si="1"/>
        <v>229.58995811976871</v>
      </c>
      <c r="AE45">
        <f>'IDT-1'!E45</f>
        <v>0</v>
      </c>
      <c r="AF45" s="24"/>
      <c r="AG45">
        <f t="shared" si="2"/>
        <v>229.58995811976871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21.84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1.1907000000000001</v>
      </c>
      <c r="E46">
        <f>GT_NG!S46</f>
        <v>1.9643071877562173</v>
      </c>
      <c r="F46">
        <f>GT_Spot!S46</f>
        <v>0</v>
      </c>
      <c r="G46">
        <f>PPCL_NG!S46</f>
        <v>80</v>
      </c>
      <c r="H46">
        <f>PPCL_Spot!S46</f>
        <v>0</v>
      </c>
      <c r="I46">
        <f>Bawana_NG!S46</f>
        <v>18.999836972843106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21.06</v>
      </c>
      <c r="Z46" s="34">
        <f>IEX!Q46</f>
        <v>0</v>
      </c>
      <c r="AA46" s="75">
        <f>STOA!K46</f>
        <v>62.04</v>
      </c>
      <c r="AB46" s="75">
        <f>-STOA!Q46</f>
        <v>0</v>
      </c>
      <c r="AC46">
        <f t="shared" si="0"/>
        <v>1.9445566909490339</v>
      </c>
      <c r="AD46">
        <f t="shared" si="1"/>
        <v>229.55028746965027</v>
      </c>
      <c r="AE46">
        <f>'IDT-1'!E46</f>
        <v>0</v>
      </c>
      <c r="AF46" s="24"/>
      <c r="AG46">
        <f t="shared" si="2"/>
        <v>229.55028746965027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46.24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1.1907000000000001</v>
      </c>
      <c r="E47">
        <f>GT_NG!S47</f>
        <v>1.9643071877562173</v>
      </c>
      <c r="F47">
        <f>GT_Spot!S47</f>
        <v>0</v>
      </c>
      <c r="G47">
        <f>PPCL_NG!S47</f>
        <v>80</v>
      </c>
      <c r="H47">
        <f>PPCL_Spot!S47</f>
        <v>0</v>
      </c>
      <c r="I47">
        <f>Bawana_NG!S47</f>
        <v>19.000178002623198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26.94</v>
      </c>
      <c r="Z47" s="34">
        <f>IEX!Q47</f>
        <v>0</v>
      </c>
      <c r="AA47" s="75">
        <f>STOA!K47</f>
        <v>62.04</v>
      </c>
      <c r="AB47" s="75">
        <f>-STOA!Q47</f>
        <v>0</v>
      </c>
      <c r="AC47">
        <f t="shared" si="0"/>
        <v>1.9448115555991869</v>
      </c>
      <c r="AD47">
        <f t="shared" si="1"/>
        <v>229.58037363478024</v>
      </c>
      <c r="AE47">
        <f>'IDT-1'!E47</f>
        <v>0</v>
      </c>
      <c r="AF47" s="24"/>
      <c r="AG47">
        <f t="shared" si="2"/>
        <v>229.58037363478024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40.39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1.1907000000000001</v>
      </c>
      <c r="E48">
        <f>GT_NG!S48</f>
        <v>1.9643071877562173</v>
      </c>
      <c r="F48">
        <f>GT_Spot!S48</f>
        <v>0</v>
      </c>
      <c r="G48">
        <f>PPCL_NG!S48</f>
        <v>80</v>
      </c>
      <c r="H48">
        <f>PPCL_Spot!S48</f>
        <v>0</v>
      </c>
      <c r="I48">
        <f>Bawana_NG!S48</f>
        <v>19.000178002623198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62.04</v>
      </c>
      <c r="AB48" s="75">
        <f>-STOA!Q48</f>
        <v>0</v>
      </c>
      <c r="AC48">
        <f t="shared" si="0"/>
        <v>2.0257035555991871</v>
      </c>
      <c r="AD48">
        <f t="shared" si="1"/>
        <v>239.12948163478023</v>
      </c>
      <c r="AE48">
        <f>'IDT-1'!E48</f>
        <v>0</v>
      </c>
      <c r="AF48" s="24"/>
      <c r="AG48">
        <f t="shared" si="2"/>
        <v>239.12948163478023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76.959999999999994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1.1907000000000001</v>
      </c>
      <c r="E49">
        <f>GT_NG!S49</f>
        <v>1.965247472059606</v>
      </c>
      <c r="F49">
        <f>GT_Spot!S49</f>
        <v>0</v>
      </c>
      <c r="G49">
        <f>PPCL_NG!S49</f>
        <v>80</v>
      </c>
      <c r="H49">
        <f>PPCL_Spot!S49</f>
        <v>0</v>
      </c>
      <c r="I49">
        <f>Bawana_NG!S49</f>
        <v>19.000178002623198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62.04</v>
      </c>
      <c r="AB49" s="75">
        <f>-STOA!Q49</f>
        <v>0</v>
      </c>
      <c r="AC49">
        <f t="shared" si="0"/>
        <v>2.0257114539873355</v>
      </c>
      <c r="AD49">
        <f t="shared" si="1"/>
        <v>239.1304140206955</v>
      </c>
      <c r="AE49">
        <f>'IDT-1'!E49</f>
        <v>0</v>
      </c>
      <c r="AF49" s="24"/>
      <c r="AG49">
        <f t="shared" si="2"/>
        <v>239.1304140206955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76.959999999999994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1.1907000000000001</v>
      </c>
      <c r="E50">
        <f>GT_NG!S50</f>
        <v>1.965247472059606</v>
      </c>
      <c r="F50">
        <f>GT_Spot!S50</f>
        <v>0</v>
      </c>
      <c r="G50">
        <f>PPCL_NG!S50</f>
        <v>80</v>
      </c>
      <c r="H50">
        <f>PPCL_Spot!S50</f>
        <v>0</v>
      </c>
      <c r="I50">
        <f>Bawana_NG!S50</f>
        <v>19.000178002623198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62.04</v>
      </c>
      <c r="AB50" s="75">
        <f>-STOA!Q50</f>
        <v>0</v>
      </c>
      <c r="AC50">
        <f t="shared" si="0"/>
        <v>2.0257114539873355</v>
      </c>
      <c r="AD50">
        <f t="shared" si="1"/>
        <v>239.1304140206955</v>
      </c>
      <c r="AE50">
        <f>'IDT-1'!E50</f>
        <v>0</v>
      </c>
      <c r="AF50" s="24"/>
      <c r="AG50">
        <f t="shared" si="2"/>
        <v>239.1304140206955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76.959999999999994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1.1907000000000001</v>
      </c>
      <c r="E51">
        <f>GT_NG!S51</f>
        <v>1.965247472059606</v>
      </c>
      <c r="F51">
        <f>GT_Spot!S51</f>
        <v>0</v>
      </c>
      <c r="G51">
        <f>PPCL_NG!S51</f>
        <v>80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62.04</v>
      </c>
      <c r="AB51" s="75">
        <f>-STOA!Q51</f>
        <v>0</v>
      </c>
      <c r="AC51">
        <f t="shared" si="0"/>
        <v>1.9449019587653007</v>
      </c>
      <c r="AD51">
        <f t="shared" si="1"/>
        <v>229.59104551329429</v>
      </c>
      <c r="AE51">
        <f>'IDT-1'!E51</f>
        <v>0</v>
      </c>
      <c r="AF51" s="24"/>
      <c r="AG51">
        <f t="shared" si="2"/>
        <v>229.59104551329429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67.34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1.1907000000000001</v>
      </c>
      <c r="E52">
        <f>GT_NG!S52</f>
        <v>1.965247472059606</v>
      </c>
      <c r="F52">
        <f>GT_Spot!S52</f>
        <v>0</v>
      </c>
      <c r="G52">
        <f>PPCL_NG!S52</f>
        <v>80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62.04</v>
      </c>
      <c r="AB52" s="75">
        <f>-STOA!Q52</f>
        <v>0</v>
      </c>
      <c r="AC52">
        <f t="shared" si="0"/>
        <v>1.9449019587653007</v>
      </c>
      <c r="AD52">
        <f t="shared" si="1"/>
        <v>229.59104551329429</v>
      </c>
      <c r="AE52">
        <f>'IDT-1'!E52</f>
        <v>0</v>
      </c>
      <c r="AF52" s="24"/>
      <c r="AG52">
        <f t="shared" si="2"/>
        <v>229.59104551329429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67.34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1.1907000000000001</v>
      </c>
      <c r="E53">
        <f>GT_NG!S53</f>
        <v>1.965247472059606</v>
      </c>
      <c r="F53">
        <f>GT_Spot!S53</f>
        <v>0</v>
      </c>
      <c r="G53">
        <f>PPCL_NG!S53</f>
        <v>80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114.95</v>
      </c>
      <c r="AB53" s="75">
        <f>-STOA!Q53</f>
        <v>0</v>
      </c>
      <c r="AC53">
        <f t="shared" si="0"/>
        <v>1.9044979587653006</v>
      </c>
      <c r="AD53">
        <f t="shared" si="1"/>
        <v>224.82144951329431</v>
      </c>
      <c r="AE53">
        <f>'IDT-1'!E53</f>
        <v>0</v>
      </c>
      <c r="AF53" s="24"/>
      <c r="AG53">
        <f t="shared" si="2"/>
        <v>224.82144951329431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9.6199999999999992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1.1907000000000001</v>
      </c>
      <c r="E54">
        <f>GT_NG!S54</f>
        <v>1.965247472059606</v>
      </c>
      <c r="F54">
        <f>GT_Spot!S54</f>
        <v>0</v>
      </c>
      <c r="G54">
        <f>PPCL_NG!S54</f>
        <v>80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114.95</v>
      </c>
      <c r="AB54" s="75">
        <f>-STOA!Q54</f>
        <v>0</v>
      </c>
      <c r="AC54">
        <f t="shared" si="0"/>
        <v>1.9044979587653006</v>
      </c>
      <c r="AD54">
        <f t="shared" si="1"/>
        <v>224.82144951329431</v>
      </c>
      <c r="AE54">
        <f>'IDT-1'!E54</f>
        <v>0</v>
      </c>
      <c r="AF54" s="24"/>
      <c r="AG54">
        <f t="shared" si="2"/>
        <v>224.82144951329431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9.6199999999999992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1.1907000000000001</v>
      </c>
      <c r="E55">
        <f>GT_NG!S55</f>
        <v>1.9643071877562173</v>
      </c>
      <c r="F55">
        <f>GT_Spot!S55</f>
        <v>0</v>
      </c>
      <c r="G55">
        <f>PPCL_NG!S55</f>
        <v>80</v>
      </c>
      <c r="H55">
        <f>PPCL_Spot!S55</f>
        <v>0</v>
      </c>
      <c r="I55">
        <f>Bawana_NG!S55</f>
        <v>19.290911841172299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114.95</v>
      </c>
      <c r="AB55" s="75">
        <f>-STOA!Q55</f>
        <v>0</v>
      </c>
      <c r="AC55">
        <f t="shared" si="0"/>
        <v>1.9916452970918901</v>
      </c>
      <c r="AD55">
        <f t="shared" si="1"/>
        <v>215.02427373183664</v>
      </c>
      <c r="AE55">
        <f>'IDT-1'!E55</f>
        <v>0</v>
      </c>
      <c r="AF55" s="24"/>
      <c r="AG55">
        <f t="shared" si="2"/>
        <v>215.02427373183664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-10</v>
      </c>
      <c r="AM55" s="34">
        <f>RTM_PXI!K55</f>
        <v>0</v>
      </c>
      <c r="AN55" s="34">
        <f>RTM_PXI!Q55</f>
        <v>0</v>
      </c>
      <c r="AO55" s="148">
        <f>GDAM_IEX!K55</f>
        <v>9.6199999999999992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1.1907000000000001</v>
      </c>
      <c r="E56">
        <f>GT_NG!S56</f>
        <v>1.9643071877562173</v>
      </c>
      <c r="F56">
        <f>GT_Spot!S56</f>
        <v>0</v>
      </c>
      <c r="G56">
        <f>PPCL_NG!S56</f>
        <v>80</v>
      </c>
      <c r="H56">
        <f>PPCL_Spot!S56</f>
        <v>0</v>
      </c>
      <c r="I56">
        <f>Bawana_NG!S56</f>
        <v>19.290911841172299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114.95</v>
      </c>
      <c r="AB56" s="75">
        <f>-STOA!Q56</f>
        <v>0</v>
      </c>
      <c r="AC56">
        <f t="shared" si="0"/>
        <v>1.9916452970918901</v>
      </c>
      <c r="AD56">
        <f t="shared" si="1"/>
        <v>215.02427373183664</v>
      </c>
      <c r="AE56">
        <f>'IDT-1'!E56</f>
        <v>0</v>
      </c>
      <c r="AF56" s="24"/>
      <c r="AG56">
        <f t="shared" si="2"/>
        <v>215.02427373183664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-10</v>
      </c>
      <c r="AM56" s="34">
        <f>RTM_PXI!K56</f>
        <v>0</v>
      </c>
      <c r="AN56" s="34">
        <f>RTM_PXI!Q56</f>
        <v>0</v>
      </c>
      <c r="AO56" s="148">
        <f>GDAM_IEX!K56</f>
        <v>9.6199999999999992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1.1907000000000001</v>
      </c>
      <c r="E57">
        <f>GT_NG!S57</f>
        <v>1.9643071877562173</v>
      </c>
      <c r="F57">
        <f>GT_Spot!S57</f>
        <v>0</v>
      </c>
      <c r="G57">
        <f>PPCL_NG!S57</f>
        <v>80</v>
      </c>
      <c r="H57">
        <f>PPCL_Spot!S57</f>
        <v>0</v>
      </c>
      <c r="I57">
        <f>Bawana_NG!S57</f>
        <v>19.290911841172299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114.95</v>
      </c>
      <c r="AB57" s="75">
        <f>-STOA!Q57</f>
        <v>0</v>
      </c>
      <c r="AC57">
        <f t="shared" si="0"/>
        <v>2.0594145588910027</v>
      </c>
      <c r="AD57">
        <f t="shared" si="1"/>
        <v>206.95650447003752</v>
      </c>
      <c r="AE57">
        <f>'IDT-1'!E57</f>
        <v>0</v>
      </c>
      <c r="AF57" s="24"/>
      <c r="AG57">
        <f t="shared" si="2"/>
        <v>206.95650447003752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-18</v>
      </c>
      <c r="AM57" s="34">
        <f>RTM_PXI!K57</f>
        <v>0</v>
      </c>
      <c r="AN57" s="34">
        <f>RTM_PXI!Q57</f>
        <v>0</v>
      </c>
      <c r="AO57" s="148">
        <f>GDAM_IEX!K57</f>
        <v>9.6199999999999992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1.1907000000000001</v>
      </c>
      <c r="E58">
        <f>GT_NG!S58</f>
        <v>1.9643071877562173</v>
      </c>
      <c r="F58">
        <f>GT_Spot!S58</f>
        <v>0</v>
      </c>
      <c r="G58">
        <f>PPCL_NG!S58</f>
        <v>80</v>
      </c>
      <c r="H58">
        <f>PPCL_Spot!S58</f>
        <v>0</v>
      </c>
      <c r="I58">
        <f>Bawana_NG!S58</f>
        <v>19.290911841172299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114.95</v>
      </c>
      <c r="AB58" s="75">
        <f>-STOA!Q58</f>
        <v>0</v>
      </c>
      <c r="AC58">
        <f t="shared" si="0"/>
        <v>2.0594145588910027</v>
      </c>
      <c r="AD58">
        <f t="shared" si="1"/>
        <v>206.95650447003752</v>
      </c>
      <c r="AE58">
        <f>'IDT-1'!E58</f>
        <v>0</v>
      </c>
      <c r="AF58" s="24"/>
      <c r="AG58">
        <f t="shared" si="2"/>
        <v>206.95650447003752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-18</v>
      </c>
      <c r="AM58" s="34">
        <f>RTM_PXI!K58</f>
        <v>0</v>
      </c>
      <c r="AN58" s="34">
        <f>RTM_PXI!Q58</f>
        <v>0</v>
      </c>
      <c r="AO58" s="148">
        <f>GDAM_IEX!K58</f>
        <v>9.6199999999999992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1.1907000000000001</v>
      </c>
      <c r="E59">
        <f>GT_NG!S59</f>
        <v>1.9643071877562173</v>
      </c>
      <c r="F59">
        <f>GT_Spot!S59</f>
        <v>0</v>
      </c>
      <c r="G59">
        <f>PPCL_NG!S59</f>
        <v>80</v>
      </c>
      <c r="H59">
        <f>PPCL_Spot!S59</f>
        <v>0</v>
      </c>
      <c r="I59">
        <f>Bawana_NG!S59</f>
        <v>19.290911841172299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114.95</v>
      </c>
      <c r="AB59" s="75">
        <f>-STOA!Q59</f>
        <v>0</v>
      </c>
      <c r="AC59">
        <f t="shared" si="0"/>
        <v>2.0594145588910027</v>
      </c>
      <c r="AD59">
        <f t="shared" si="1"/>
        <v>206.95650447003752</v>
      </c>
      <c r="AE59">
        <f>'IDT-1'!E59</f>
        <v>0</v>
      </c>
      <c r="AF59" s="24"/>
      <c r="AG59">
        <f t="shared" si="2"/>
        <v>206.95650447003752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-18</v>
      </c>
      <c r="AM59" s="34">
        <f>RTM_PXI!K59</f>
        <v>0</v>
      </c>
      <c r="AN59" s="34">
        <f>RTM_PXI!Q59</f>
        <v>0</v>
      </c>
      <c r="AO59" s="148">
        <f>GDAM_IEX!K59</f>
        <v>9.6199999999999992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1.1907000000000001</v>
      </c>
      <c r="E60">
        <f>GT_NG!S60</f>
        <v>1.9643071877562173</v>
      </c>
      <c r="F60">
        <f>GT_Spot!S60</f>
        <v>0</v>
      </c>
      <c r="G60">
        <f>PPCL_NG!S60</f>
        <v>80</v>
      </c>
      <c r="H60">
        <f>PPCL_Spot!S60</f>
        <v>0</v>
      </c>
      <c r="I60">
        <f>Bawana_NG!S60</f>
        <v>19.290911841172299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114.95</v>
      </c>
      <c r="AB60" s="75">
        <f>-STOA!Q60</f>
        <v>0</v>
      </c>
      <c r="AC60">
        <f t="shared" si="0"/>
        <v>2.0594145588910027</v>
      </c>
      <c r="AD60">
        <f t="shared" si="1"/>
        <v>206.95650447003752</v>
      </c>
      <c r="AE60">
        <f>'IDT-1'!E60</f>
        <v>0</v>
      </c>
      <c r="AF60" s="24"/>
      <c r="AG60">
        <f t="shared" si="2"/>
        <v>206.95650447003752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-18</v>
      </c>
      <c r="AM60" s="34">
        <f>RTM_PXI!K60</f>
        <v>0</v>
      </c>
      <c r="AN60" s="34">
        <f>RTM_PXI!Q60</f>
        <v>0</v>
      </c>
      <c r="AO60" s="148">
        <f>GDAM_IEX!K60</f>
        <v>9.6199999999999992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1.1907000000000001</v>
      </c>
      <c r="E61">
        <f>GT_NG!S61</f>
        <v>1.9643071877562173</v>
      </c>
      <c r="F61">
        <f>GT_Spot!S61</f>
        <v>0</v>
      </c>
      <c r="G61">
        <f>PPCL_NG!S61</f>
        <v>80</v>
      </c>
      <c r="H61">
        <f>PPCL_Spot!S61</f>
        <v>0</v>
      </c>
      <c r="I61">
        <f>Bawana_NG!S61</f>
        <v>19.290911841172299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114.95</v>
      </c>
      <c r="AB61" s="75">
        <f>-STOA!Q61</f>
        <v>0</v>
      </c>
      <c r="AC61">
        <f t="shared" si="0"/>
        <v>2.0594145588910027</v>
      </c>
      <c r="AD61">
        <f t="shared" si="1"/>
        <v>206.95650447003752</v>
      </c>
      <c r="AE61">
        <f>'IDT-1'!E61</f>
        <v>0</v>
      </c>
      <c r="AF61" s="24"/>
      <c r="AG61">
        <f t="shared" si="2"/>
        <v>206.95650447003752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-18</v>
      </c>
      <c r="AM61" s="34">
        <f>RTM_PXI!K61</f>
        <v>0</v>
      </c>
      <c r="AN61" s="34">
        <f>RTM_PXI!Q61</f>
        <v>0</v>
      </c>
      <c r="AO61" s="148">
        <f>GDAM_IEX!K61</f>
        <v>9.6199999999999992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1.1907000000000001</v>
      </c>
      <c r="E62">
        <f>GT_NG!S62</f>
        <v>1.9643071877562173</v>
      </c>
      <c r="F62">
        <f>GT_Spot!S62</f>
        <v>0</v>
      </c>
      <c r="G62">
        <f>PPCL_NG!S62</f>
        <v>80</v>
      </c>
      <c r="H62">
        <f>PPCL_Spot!S62</f>
        <v>0</v>
      </c>
      <c r="I62">
        <f>Bawana_NG!S62</f>
        <v>19.290911841172299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114.95</v>
      </c>
      <c r="AB62" s="75">
        <f>-STOA!Q62</f>
        <v>0</v>
      </c>
      <c r="AC62">
        <f t="shared" si="0"/>
        <v>2.0594145588910027</v>
      </c>
      <c r="AD62">
        <f t="shared" si="1"/>
        <v>206.95650447003752</v>
      </c>
      <c r="AE62">
        <f>'IDT-1'!E62</f>
        <v>0</v>
      </c>
      <c r="AF62" s="24"/>
      <c r="AG62">
        <f t="shared" si="2"/>
        <v>206.95650447003752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-18</v>
      </c>
      <c r="AM62" s="34">
        <f>RTM_PXI!K62</f>
        <v>0</v>
      </c>
      <c r="AN62" s="34">
        <f>RTM_PXI!Q62</f>
        <v>0</v>
      </c>
      <c r="AO62" s="148">
        <f>GDAM_IEX!K62</f>
        <v>9.6199999999999992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1.1907000000000001</v>
      </c>
      <c r="E63">
        <f>GT_NG!S63</f>
        <v>1.9643071877562173</v>
      </c>
      <c r="F63">
        <f>GT_Spot!S63</f>
        <v>0</v>
      </c>
      <c r="G63">
        <f>PPCL_NG!S63</f>
        <v>80</v>
      </c>
      <c r="H63">
        <f>PPCL_Spot!S63</f>
        <v>0</v>
      </c>
      <c r="I63">
        <f>Bawana_NG!S63</f>
        <v>19.290911841172299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114.95</v>
      </c>
      <c r="AB63" s="75">
        <f>-STOA!Q63</f>
        <v>0</v>
      </c>
      <c r="AC63">
        <f t="shared" si="0"/>
        <v>2.0594145588910027</v>
      </c>
      <c r="AD63">
        <f t="shared" si="1"/>
        <v>206.95650447003752</v>
      </c>
      <c r="AE63">
        <f>'IDT-1'!E63</f>
        <v>0</v>
      </c>
      <c r="AF63" s="24"/>
      <c r="AG63">
        <f t="shared" si="2"/>
        <v>206.95650447003752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-18</v>
      </c>
      <c r="AM63" s="34">
        <f>RTM_PXI!K63</f>
        <v>0</v>
      </c>
      <c r="AN63" s="34">
        <f>RTM_PXI!Q63</f>
        <v>0</v>
      </c>
      <c r="AO63" s="148">
        <f>GDAM_IEX!K63</f>
        <v>9.6199999999999992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1.1907000000000001</v>
      </c>
      <c r="E64">
        <f>GT_NG!S64</f>
        <v>1.9643071877562173</v>
      </c>
      <c r="F64">
        <f>GT_Spot!S64</f>
        <v>0</v>
      </c>
      <c r="G64">
        <f>PPCL_NG!S64</f>
        <v>80</v>
      </c>
      <c r="H64">
        <f>PPCL_Spot!S64</f>
        <v>0</v>
      </c>
      <c r="I64">
        <f>Bawana_NG!S64</f>
        <v>19.290911841172299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114.95</v>
      </c>
      <c r="AB64" s="75">
        <f>-STOA!Q64</f>
        <v>0</v>
      </c>
      <c r="AC64">
        <f t="shared" si="0"/>
        <v>2.0594145588910027</v>
      </c>
      <c r="AD64">
        <f t="shared" si="1"/>
        <v>206.95650447003752</v>
      </c>
      <c r="AE64">
        <f>'IDT-1'!E64</f>
        <v>0</v>
      </c>
      <c r="AF64" s="24"/>
      <c r="AG64">
        <f t="shared" si="2"/>
        <v>206.95650447003752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-18</v>
      </c>
      <c r="AM64" s="34">
        <f>RTM_PXI!K64</f>
        <v>0</v>
      </c>
      <c r="AN64" s="34">
        <f>RTM_PXI!Q64</f>
        <v>0</v>
      </c>
      <c r="AO64" s="148">
        <f>GDAM_IEX!K64</f>
        <v>9.6199999999999992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1.1907000000000001</v>
      </c>
      <c r="E65">
        <f>GT_NG!S65</f>
        <v>1.9643071877562173</v>
      </c>
      <c r="F65">
        <f>GT_Spot!S65</f>
        <v>0</v>
      </c>
      <c r="G65">
        <f>PPCL_NG!S65</f>
        <v>80</v>
      </c>
      <c r="H65">
        <f>PPCL_Spot!S65</f>
        <v>0</v>
      </c>
      <c r="I65">
        <f>Bawana_NG!S65</f>
        <v>19.700000000000003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114.95</v>
      </c>
      <c r="AB65" s="75">
        <f>-STOA!Q65</f>
        <v>0</v>
      </c>
      <c r="AC65">
        <f t="shared" si="0"/>
        <v>2.0628508994251553</v>
      </c>
      <c r="AD65">
        <f t="shared" si="1"/>
        <v>207.36215628833108</v>
      </c>
      <c r="AE65">
        <f>'IDT-1'!E65</f>
        <v>0</v>
      </c>
      <c r="AF65" s="24"/>
      <c r="AG65">
        <f t="shared" si="2"/>
        <v>207.36215628833108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-18</v>
      </c>
      <c r="AM65" s="34">
        <f>RTM_PXI!K65</f>
        <v>0</v>
      </c>
      <c r="AN65" s="34">
        <f>RTM_PXI!Q65</f>
        <v>0</v>
      </c>
      <c r="AO65" s="148">
        <f>GDAM_IEX!K65</f>
        <v>9.6199999999999992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1.1907000000000001</v>
      </c>
      <c r="E66">
        <f>GT_NG!S66</f>
        <v>1.9643071877562173</v>
      </c>
      <c r="F66">
        <f>GT_Spot!S66</f>
        <v>0</v>
      </c>
      <c r="G66">
        <f>PPCL_NG!S66</f>
        <v>80</v>
      </c>
      <c r="H66">
        <f>PPCL_Spot!S66</f>
        <v>0</v>
      </c>
      <c r="I66">
        <f>Bawana_NG!S66</f>
        <v>19.700000000000003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114.95</v>
      </c>
      <c r="AB66" s="75">
        <f>-STOA!Q66</f>
        <v>0</v>
      </c>
      <c r="AC66">
        <f t="shared" si="0"/>
        <v>2.0628508994251553</v>
      </c>
      <c r="AD66">
        <f t="shared" si="1"/>
        <v>207.36215628833108</v>
      </c>
      <c r="AE66">
        <f>'IDT-1'!E66</f>
        <v>0</v>
      </c>
      <c r="AF66" s="24"/>
      <c r="AG66">
        <f t="shared" si="2"/>
        <v>207.36215628833108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-18</v>
      </c>
      <c r="AM66" s="34">
        <f>RTM_PXI!K66</f>
        <v>0</v>
      </c>
      <c r="AN66" s="34">
        <f>RTM_PXI!Q66</f>
        <v>0</v>
      </c>
      <c r="AO66" s="148">
        <f>GDAM_IEX!K66</f>
        <v>9.6199999999999992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1.1907000000000001</v>
      </c>
      <c r="E67">
        <f>GT_NG!S67</f>
        <v>1.9643071877562173</v>
      </c>
      <c r="F67">
        <f>GT_Spot!S67</f>
        <v>0</v>
      </c>
      <c r="G67">
        <f>PPCL_NG!S67</f>
        <v>80</v>
      </c>
      <c r="H67">
        <f>PPCL_Spot!S67</f>
        <v>0</v>
      </c>
      <c r="I67">
        <f>Bawana_NG!S67</f>
        <v>19.700000000000003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114.95</v>
      </c>
      <c r="AB67" s="75">
        <f>-STOA!Q67</f>
        <v>0</v>
      </c>
      <c r="AC67">
        <f t="shared" si="0"/>
        <v>2.037437426250488</v>
      </c>
      <c r="AD67">
        <f t="shared" si="1"/>
        <v>210.38756976150574</v>
      </c>
      <c r="AE67">
        <f>'IDT-1'!E67</f>
        <v>0</v>
      </c>
      <c r="AF67" s="24"/>
      <c r="AG67">
        <f t="shared" si="2"/>
        <v>210.38756976150574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-15</v>
      </c>
      <c r="AM67" s="34">
        <f>RTM_PXI!K67</f>
        <v>0</v>
      </c>
      <c r="AN67" s="34">
        <f>RTM_PXI!Q67</f>
        <v>0</v>
      </c>
      <c r="AO67" s="148">
        <f>GDAM_IEX!K67</f>
        <v>9.6199999999999992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1.1907000000000001</v>
      </c>
      <c r="E68">
        <f>GT_NG!S68</f>
        <v>1.9643071877562173</v>
      </c>
      <c r="F68">
        <f>GT_Spot!S68</f>
        <v>0</v>
      </c>
      <c r="G68">
        <f>PPCL_NG!S68</f>
        <v>80</v>
      </c>
      <c r="H68">
        <f>PPCL_Spot!S68</f>
        <v>0</v>
      </c>
      <c r="I68">
        <f>Bawana_NG!S68</f>
        <v>19.700000000000003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106.39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1.965533426250488</v>
      </c>
      <c r="AD68">
        <f t="shared" ref="AD68:AD98" si="4">SUM(B68:AB68,AI68:AR68)-AC68</f>
        <v>201.89947376150573</v>
      </c>
      <c r="AE68">
        <f>'IDT-1'!E68</f>
        <v>0</v>
      </c>
      <c r="AF68" s="24"/>
      <c r="AG68">
        <f t="shared" ref="AG68:AG98" si="5">SUM(AD68:AF68)</f>
        <v>201.89947376150573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-15</v>
      </c>
      <c r="AM68" s="34">
        <f>RTM_PXI!K68</f>
        <v>0</v>
      </c>
      <c r="AN68" s="34">
        <f>RTM_PXI!Q68</f>
        <v>0</v>
      </c>
      <c r="AO68" s="148">
        <f>GDAM_IEX!K68</f>
        <v>9.6199999999999992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1.1907000000000001</v>
      </c>
      <c r="E69">
        <f>GT_NG!S69</f>
        <v>1.9643071877562173</v>
      </c>
      <c r="F69">
        <f>GT_Spot!S69</f>
        <v>0</v>
      </c>
      <c r="G69">
        <f>PPCL_NG!S69</f>
        <v>80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36.36</v>
      </c>
      <c r="Z69" s="34">
        <f>IEX!Q69</f>
        <v>0</v>
      </c>
      <c r="AA69" s="75">
        <f>STOA!K69</f>
        <v>62.04</v>
      </c>
      <c r="AB69" s="75">
        <f>-STOA!Q69</f>
        <v>0</v>
      </c>
      <c r="AC69">
        <f t="shared" si="3"/>
        <v>1.9485456376260426</v>
      </c>
      <c r="AD69">
        <f t="shared" si="4"/>
        <v>209.93646155013019</v>
      </c>
      <c r="AE69">
        <f>'IDT-1'!E69</f>
        <v>0</v>
      </c>
      <c r="AF69" s="24"/>
      <c r="AG69">
        <f t="shared" si="5"/>
        <v>209.93646155013019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8">
        <f>GDAM_IEX!K69</f>
        <v>21.33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1.1907000000000001</v>
      </c>
      <c r="E70">
        <f>GT_NG!S70</f>
        <v>1.9643071877562173</v>
      </c>
      <c r="F70">
        <f>GT_Spot!S70</f>
        <v>0</v>
      </c>
      <c r="G70">
        <f>PPCL_NG!S70</f>
        <v>80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40.69</v>
      </c>
      <c r="Z70" s="34">
        <f>IEX!Q70</f>
        <v>0</v>
      </c>
      <c r="AA70" s="75">
        <f>STOA!K70</f>
        <v>62.04</v>
      </c>
      <c r="AB70" s="75">
        <f>-STOA!Q70</f>
        <v>0</v>
      </c>
      <c r="AC70">
        <f t="shared" si="3"/>
        <v>1.9239336376260425</v>
      </c>
      <c r="AD70">
        <f t="shared" si="4"/>
        <v>207.03107355013015</v>
      </c>
      <c r="AE70">
        <f>'IDT-1'!E70</f>
        <v>0</v>
      </c>
      <c r="AF70" s="24"/>
      <c r="AG70">
        <f t="shared" si="5"/>
        <v>207.03107355013015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8">
        <f>GDAM_IEX!K70</f>
        <v>14.07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1.1907000000000001</v>
      </c>
      <c r="E71">
        <f>GT_NG!S71</f>
        <v>1.9643071877562173</v>
      </c>
      <c r="F71">
        <f>GT_Spot!S71</f>
        <v>0</v>
      </c>
      <c r="G71">
        <f>PPCL_NG!S71</f>
        <v>80</v>
      </c>
      <c r="H71">
        <f>PPCL_Spot!S71</f>
        <v>0</v>
      </c>
      <c r="I71">
        <f>Bawana_NG!S71</f>
        <v>18.999843679295733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26.14</v>
      </c>
      <c r="Z71" s="34">
        <f>IEX!Q71</f>
        <v>0</v>
      </c>
      <c r="AA71" s="75">
        <f>STOA!K71</f>
        <v>62.04</v>
      </c>
      <c r="AB71" s="75">
        <f>-STOA!Q71</f>
        <v>0</v>
      </c>
      <c r="AC71">
        <f t="shared" si="3"/>
        <v>1.6297247472832361</v>
      </c>
      <c r="AD71">
        <f t="shared" si="4"/>
        <v>192.3851261197687</v>
      </c>
      <c r="AE71">
        <f>'IDT-1'!E71</f>
        <v>0</v>
      </c>
      <c r="AF71" s="24"/>
      <c r="AG71">
        <f t="shared" si="5"/>
        <v>192.3851261197687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3.68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1.1907000000000001</v>
      </c>
      <c r="E72">
        <f>GT_NG!S72</f>
        <v>1.9643071877562173</v>
      </c>
      <c r="F72">
        <f>GT_Spot!S72</f>
        <v>0</v>
      </c>
      <c r="G72">
        <f>PPCL_NG!S72</f>
        <v>80</v>
      </c>
      <c r="H72">
        <f>PPCL_Spot!S72</f>
        <v>0</v>
      </c>
      <c r="I72">
        <f>Bawana_NG!S72</f>
        <v>18.999843679295733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24.1</v>
      </c>
      <c r="Z72" s="34">
        <f>IEX!Q72</f>
        <v>0</v>
      </c>
      <c r="AA72" s="75">
        <f>STOA!K72</f>
        <v>62.04</v>
      </c>
      <c r="AB72" s="75">
        <f>-STOA!Q72</f>
        <v>0</v>
      </c>
      <c r="AC72">
        <f t="shared" si="3"/>
        <v>1.6008287472832363</v>
      </c>
      <c r="AD72">
        <f t="shared" si="4"/>
        <v>188.9740221197687</v>
      </c>
      <c r="AE72">
        <f>'IDT-1'!E72</f>
        <v>0</v>
      </c>
      <c r="AF72" s="24"/>
      <c r="AG72">
        <f t="shared" si="5"/>
        <v>188.9740221197687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2.2799999999999998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1.1907000000000001</v>
      </c>
      <c r="E73">
        <f>GT_NG!S73</f>
        <v>1.9643071877562173</v>
      </c>
      <c r="F73">
        <f>GT_Spot!S73</f>
        <v>0</v>
      </c>
      <c r="G73">
        <f>PPCL_NG!S73</f>
        <v>80</v>
      </c>
      <c r="H73">
        <f>PPCL_Spot!S73</f>
        <v>0</v>
      </c>
      <c r="I73">
        <f>Bawana_NG!S73</f>
        <v>18.999843679295733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24.97</v>
      </c>
      <c r="Z73" s="34">
        <f>IEX!Q73</f>
        <v>0</v>
      </c>
      <c r="AA73" s="75">
        <f>STOA!K73</f>
        <v>62.04</v>
      </c>
      <c r="AB73" s="75">
        <f>-STOA!Q73</f>
        <v>0</v>
      </c>
      <c r="AC73">
        <f t="shared" si="3"/>
        <v>1.6020887472832361</v>
      </c>
      <c r="AD73">
        <f t="shared" si="4"/>
        <v>189.12276211976871</v>
      </c>
      <c r="AE73">
        <f>'IDT-1'!E73</f>
        <v>0</v>
      </c>
      <c r="AF73" s="24"/>
      <c r="AG73">
        <f t="shared" si="5"/>
        <v>189.12276211976871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1.56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1.1907000000000001</v>
      </c>
      <c r="E74">
        <f>GT_NG!S74</f>
        <v>1.9643071877562173</v>
      </c>
      <c r="F74">
        <f>GT_Spot!S74</f>
        <v>0</v>
      </c>
      <c r="G74">
        <f>PPCL_NG!S74</f>
        <v>80</v>
      </c>
      <c r="H74">
        <f>PPCL_Spot!S74</f>
        <v>0</v>
      </c>
      <c r="I74">
        <f>Bawana_NG!S74</f>
        <v>18.999843679295733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22.31</v>
      </c>
      <c r="Z74" s="34">
        <f>IEX!Q74</f>
        <v>0</v>
      </c>
      <c r="AA74" s="75">
        <f>STOA!K74</f>
        <v>62.04</v>
      </c>
      <c r="AB74" s="75">
        <f>-STOA!Q74</f>
        <v>0</v>
      </c>
      <c r="AC74">
        <f t="shared" si="3"/>
        <v>1.5722687472832362</v>
      </c>
      <c r="AD74">
        <f t="shared" si="4"/>
        <v>185.6025821197687</v>
      </c>
      <c r="AE74">
        <f>'IDT-1'!E74</f>
        <v>0</v>
      </c>
      <c r="AF74" s="24"/>
      <c r="AG74">
        <f t="shared" si="5"/>
        <v>185.6025821197687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0.67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1.1907000000000001</v>
      </c>
      <c r="E75">
        <f>GT_NG!S75</f>
        <v>1.9805411314566821</v>
      </c>
      <c r="F75">
        <f>GT_Spot!S75</f>
        <v>0</v>
      </c>
      <c r="G75">
        <f>PPCL_NG!S75</f>
        <v>80</v>
      </c>
      <c r="H75">
        <f>PPCL_Spot!S75</f>
        <v>0</v>
      </c>
      <c r="I75">
        <f>Bawana_NG!S75</f>
        <v>18.999843679295733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16.03</v>
      </c>
      <c r="Z75" s="34">
        <f>IEX!Q75</f>
        <v>0</v>
      </c>
      <c r="AA75" s="75">
        <f>STOA!K75</f>
        <v>62.04</v>
      </c>
      <c r="AB75" s="75">
        <f>-STOA!Q75</f>
        <v>0</v>
      </c>
      <c r="AC75">
        <f t="shared" si="3"/>
        <v>1.5868531124103202</v>
      </c>
      <c r="AD75">
        <f t="shared" si="4"/>
        <v>187.32423169834209</v>
      </c>
      <c r="AE75">
        <f>'IDT-1'!E75</f>
        <v>0</v>
      </c>
      <c r="AF75" s="24"/>
      <c r="AG75">
        <f t="shared" si="5"/>
        <v>187.32423169834209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8.67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1.1907000000000001</v>
      </c>
      <c r="E76">
        <f>GT_NG!S76</f>
        <v>1.9805411314566821</v>
      </c>
      <c r="F76">
        <f>GT_Spot!S76</f>
        <v>0</v>
      </c>
      <c r="G76">
        <f>PPCL_NG!S76</f>
        <v>80</v>
      </c>
      <c r="H76">
        <f>PPCL_Spot!S76</f>
        <v>0</v>
      </c>
      <c r="I76">
        <f>Bawana_NG!S76</f>
        <v>18.999843679295733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15.76</v>
      </c>
      <c r="Z76" s="34">
        <f>IEX!Q76</f>
        <v>0</v>
      </c>
      <c r="AA76" s="75">
        <f>STOA!K76</f>
        <v>62.04</v>
      </c>
      <c r="AB76" s="75">
        <f>-STOA!Q76</f>
        <v>0</v>
      </c>
      <c r="AC76">
        <f t="shared" si="3"/>
        <v>1.5324211124103202</v>
      </c>
      <c r="AD76">
        <f t="shared" si="4"/>
        <v>180.89866369834209</v>
      </c>
      <c r="AE76">
        <f>'IDT-1'!E76</f>
        <v>0</v>
      </c>
      <c r="AF76" s="24"/>
      <c r="AG76">
        <f t="shared" si="5"/>
        <v>180.89866369834209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2.46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1.1907000000000001</v>
      </c>
      <c r="E77">
        <f>GT_NG!S77</f>
        <v>1.9805411314566821</v>
      </c>
      <c r="F77">
        <f>GT_Spot!S77</f>
        <v>0</v>
      </c>
      <c r="G77">
        <f>PPCL_NG!S77</f>
        <v>80</v>
      </c>
      <c r="H77">
        <f>PPCL_Spot!S77</f>
        <v>0</v>
      </c>
      <c r="I77">
        <f>Bawana_NG!S77</f>
        <v>18.999843679295733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13.57</v>
      </c>
      <c r="Z77" s="34">
        <f>IEX!Q77</f>
        <v>0</v>
      </c>
      <c r="AA77" s="75">
        <f>STOA!K77</f>
        <v>62.04</v>
      </c>
      <c r="AB77" s="75">
        <f>-STOA!Q77</f>
        <v>0</v>
      </c>
      <c r="AC77">
        <f t="shared" si="3"/>
        <v>1.5083971124103204</v>
      </c>
      <c r="AD77">
        <f t="shared" si="4"/>
        <v>178.0626876983421</v>
      </c>
      <c r="AE77">
        <f>'IDT-1'!E77</f>
        <v>0</v>
      </c>
      <c r="AF77" s="24"/>
      <c r="AG77">
        <f t="shared" si="5"/>
        <v>178.0626876983421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1.79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1.1907000000000001</v>
      </c>
      <c r="E78">
        <f>GT_NG!S78</f>
        <v>1.9805411314566821</v>
      </c>
      <c r="F78">
        <f>GT_Spot!S78</f>
        <v>0</v>
      </c>
      <c r="G78">
        <f>PPCL_NG!S78</f>
        <v>80</v>
      </c>
      <c r="H78">
        <f>PPCL_Spot!S78</f>
        <v>0</v>
      </c>
      <c r="I78">
        <f>Bawana_NG!S78</f>
        <v>18.999843679295733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12.16</v>
      </c>
      <c r="Z78" s="34">
        <f>IEX!Q78</f>
        <v>0</v>
      </c>
      <c r="AA78" s="75">
        <f>STOA!K78</f>
        <v>62.04</v>
      </c>
      <c r="AB78" s="75">
        <f>-STOA!Q78</f>
        <v>0</v>
      </c>
      <c r="AC78">
        <f t="shared" si="3"/>
        <v>1.4826091124103205</v>
      </c>
      <c r="AD78">
        <f t="shared" si="4"/>
        <v>175.01847569834209</v>
      </c>
      <c r="AE78">
        <f>'IDT-1'!E78</f>
        <v>0</v>
      </c>
      <c r="AF78" s="24"/>
      <c r="AG78">
        <f t="shared" si="5"/>
        <v>175.01847569834209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0.13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1.1907000000000001</v>
      </c>
      <c r="E79">
        <f>GT_NG!S79</f>
        <v>1.9805411314566821</v>
      </c>
      <c r="F79">
        <f>GT_Spot!S79</f>
        <v>0</v>
      </c>
      <c r="G79">
        <f>PPCL_NG!S79</f>
        <v>80</v>
      </c>
      <c r="H79">
        <f>PPCL_Spot!S79</f>
        <v>0</v>
      </c>
      <c r="I79">
        <f>Bawana_NG!S79</f>
        <v>18.999843679295733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10.52</v>
      </c>
      <c r="Z79" s="34">
        <f>IEX!Q79</f>
        <v>0</v>
      </c>
      <c r="AA79" s="75">
        <f>STOA!K79</f>
        <v>62.04</v>
      </c>
      <c r="AB79" s="75">
        <f>-STOA!Q79</f>
        <v>0</v>
      </c>
      <c r="AC79">
        <f t="shared" si="3"/>
        <v>1.4779051124103202</v>
      </c>
      <c r="AD79">
        <f t="shared" si="4"/>
        <v>174.46317969834209</v>
      </c>
      <c r="AE79">
        <f>'IDT-1'!E79</f>
        <v>0</v>
      </c>
      <c r="AF79" s="24"/>
      <c r="AG79">
        <f t="shared" si="5"/>
        <v>174.46317969834209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1.21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1.1421000000000001</v>
      </c>
      <c r="E80">
        <f>GT_NG!S80</f>
        <v>1.9805411314566821</v>
      </c>
      <c r="F80">
        <f>GT_Spot!S80</f>
        <v>0</v>
      </c>
      <c r="G80">
        <f>PPCL_NG!S80</f>
        <v>80</v>
      </c>
      <c r="H80">
        <f>PPCL_Spot!S80</f>
        <v>0</v>
      </c>
      <c r="I80">
        <f>Bawana_NG!S80</f>
        <v>18.999843679295733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9.93</v>
      </c>
      <c r="Z80" s="34">
        <f>IEX!Q80</f>
        <v>0</v>
      </c>
      <c r="AA80" s="75">
        <f>STOA!K80</f>
        <v>62.04</v>
      </c>
      <c r="AB80" s="75">
        <f>-STOA!Q80</f>
        <v>0</v>
      </c>
      <c r="AC80">
        <f t="shared" si="3"/>
        <v>1.4717848724103202</v>
      </c>
      <c r="AD80">
        <f t="shared" si="4"/>
        <v>173.74069993834209</v>
      </c>
      <c r="AE80">
        <f>'IDT-1'!E80</f>
        <v>0</v>
      </c>
      <c r="AF80" s="24"/>
      <c r="AG80">
        <f t="shared" si="5"/>
        <v>173.74069993834209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1.1200000000000001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1.1421000000000001</v>
      </c>
      <c r="E81">
        <f>GT_NG!S81</f>
        <v>1.9805411314566821</v>
      </c>
      <c r="F81">
        <f>GT_Spot!S81</f>
        <v>0</v>
      </c>
      <c r="G81">
        <f>PPCL_NG!S81</f>
        <v>80</v>
      </c>
      <c r="H81">
        <f>PPCL_Spot!S81</f>
        <v>0</v>
      </c>
      <c r="I81">
        <f>Bawana_NG!S81</f>
        <v>18.999843679295733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8.74</v>
      </c>
      <c r="Z81" s="34">
        <f>IEX!Q81</f>
        <v>0</v>
      </c>
      <c r="AA81" s="75">
        <f>STOA!K81</f>
        <v>62.04</v>
      </c>
      <c r="AB81" s="75">
        <f>-STOA!Q81</f>
        <v>0</v>
      </c>
      <c r="AC81">
        <f t="shared" si="3"/>
        <v>1.4706928724103203</v>
      </c>
      <c r="AD81">
        <f t="shared" si="4"/>
        <v>173.61179193834209</v>
      </c>
      <c r="AE81">
        <f>'IDT-1'!E81</f>
        <v>0</v>
      </c>
      <c r="AF81" s="24"/>
      <c r="AG81">
        <f t="shared" si="5"/>
        <v>173.61179193834209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2.1800000000000002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1.0449000000000002</v>
      </c>
      <c r="E82">
        <f>GT_NG!S82</f>
        <v>1.9805411314566821</v>
      </c>
      <c r="F82">
        <f>GT_Spot!S82</f>
        <v>0</v>
      </c>
      <c r="G82">
        <f>PPCL_NG!S82</f>
        <v>80</v>
      </c>
      <c r="H82">
        <f>PPCL_Spot!S82</f>
        <v>0</v>
      </c>
      <c r="I82">
        <f>Bawana_NG!S82</f>
        <v>18.999843679295733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9.36</v>
      </c>
      <c r="Z82" s="34">
        <f>IEX!Q82</f>
        <v>0</v>
      </c>
      <c r="AA82" s="75">
        <f>STOA!K82</f>
        <v>62.04</v>
      </c>
      <c r="AB82" s="75">
        <f>-STOA!Q82</f>
        <v>0</v>
      </c>
      <c r="AC82">
        <f t="shared" si="3"/>
        <v>1.4734883924103204</v>
      </c>
      <c r="AD82">
        <f t="shared" si="4"/>
        <v>173.94179641834211</v>
      </c>
      <c r="AE82">
        <f>'IDT-1'!E82</f>
        <v>0</v>
      </c>
      <c r="AF82" s="24"/>
      <c r="AG82">
        <f t="shared" si="5"/>
        <v>173.94179641834211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1.99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1.0449000000000002</v>
      </c>
      <c r="E83">
        <f>GT_NG!S83</f>
        <v>1.9805411314566821</v>
      </c>
      <c r="F83">
        <f>GT_Spot!S83</f>
        <v>0</v>
      </c>
      <c r="G83">
        <f>PPCL_NG!S83</f>
        <v>80</v>
      </c>
      <c r="H83">
        <f>PPCL_Spot!S83</f>
        <v>0</v>
      </c>
      <c r="I83">
        <f>Bawana_NG!S83</f>
        <v>18.999843679295733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62.04</v>
      </c>
      <c r="AB83" s="75">
        <f>-STOA!Q83</f>
        <v>0</v>
      </c>
      <c r="AC83">
        <f t="shared" si="3"/>
        <v>1.3781483924103202</v>
      </c>
      <c r="AD83">
        <f t="shared" si="4"/>
        <v>162.68713641834211</v>
      </c>
      <c r="AE83">
        <f>'IDT-1'!E83</f>
        <v>0</v>
      </c>
      <c r="AF83" s="24"/>
      <c r="AG83">
        <f t="shared" si="5"/>
        <v>162.68713641834211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1.0449000000000002</v>
      </c>
      <c r="E84">
        <f>GT_NG!S84</f>
        <v>1.9805411314566821</v>
      </c>
      <c r="F84">
        <f>GT_Spot!S84</f>
        <v>0</v>
      </c>
      <c r="G84">
        <f>PPCL_NG!S84</f>
        <v>80</v>
      </c>
      <c r="H84">
        <f>PPCL_Spot!S84</f>
        <v>0</v>
      </c>
      <c r="I84">
        <f>Bawana_NG!S84</f>
        <v>19.000170037587257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62.04</v>
      </c>
      <c r="AB84" s="75">
        <f>-STOA!Q84</f>
        <v>0</v>
      </c>
      <c r="AC84">
        <f t="shared" si="3"/>
        <v>1.378151133819969</v>
      </c>
      <c r="AD84">
        <f t="shared" si="4"/>
        <v>162.68746003522398</v>
      </c>
      <c r="AE84">
        <f>'IDT-1'!E84</f>
        <v>0</v>
      </c>
      <c r="AF84" s="24"/>
      <c r="AG84">
        <f t="shared" si="5"/>
        <v>162.68746003522398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1.0449000000000002</v>
      </c>
      <c r="E85">
        <f>GT_NG!S85</f>
        <v>1.9805411314566821</v>
      </c>
      <c r="F85">
        <f>GT_Spot!S85</f>
        <v>0</v>
      </c>
      <c r="G85">
        <f>PPCL_NG!S85</f>
        <v>80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62.04</v>
      </c>
      <c r="AB85" s="75">
        <f>-STOA!Q85</f>
        <v>0</v>
      </c>
      <c r="AC85">
        <f t="shared" si="3"/>
        <v>1.378149705504236</v>
      </c>
      <c r="AD85">
        <f t="shared" si="4"/>
        <v>162.68729142595245</v>
      </c>
      <c r="AE85">
        <f>'IDT-1'!E85</f>
        <v>0</v>
      </c>
      <c r="AF85" s="24"/>
      <c r="AG85">
        <f t="shared" si="5"/>
        <v>162.68729142595245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1.0449000000000002</v>
      </c>
      <c r="E86">
        <f>GT_NG!S86</f>
        <v>1.9805411314566821</v>
      </c>
      <c r="F86">
        <f>GT_Spot!S86</f>
        <v>0</v>
      </c>
      <c r="G86">
        <f>PPCL_NG!S86</f>
        <v>80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62.04</v>
      </c>
      <c r="AB86" s="75">
        <f>-STOA!Q86</f>
        <v>0</v>
      </c>
      <c r="AC86">
        <f t="shared" si="3"/>
        <v>1.4628612827531267</v>
      </c>
      <c r="AD86">
        <f t="shared" si="4"/>
        <v>152.60257984870356</v>
      </c>
      <c r="AE86">
        <f>'IDT-1'!E86</f>
        <v>0</v>
      </c>
      <c r="AF86" s="24"/>
      <c r="AG86">
        <f t="shared" si="5"/>
        <v>152.60257984870356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0.89910000000000012</v>
      </c>
      <c r="E87">
        <f>GT_NG!S87</f>
        <v>1.9805411314566821</v>
      </c>
      <c r="F87">
        <f>GT_Spot!S87</f>
        <v>0</v>
      </c>
      <c r="G87">
        <f>PPCL_NG!S87</f>
        <v>80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62.04</v>
      </c>
      <c r="AB87" s="75">
        <f>-STOA!Q87</f>
        <v>0</v>
      </c>
      <c r="AC87">
        <f t="shared" si="3"/>
        <v>1.4785788782029048</v>
      </c>
      <c r="AD87">
        <f t="shared" si="4"/>
        <v>150.44106225325376</v>
      </c>
      <c r="AE87">
        <f>'IDT-1'!E87</f>
        <v>0</v>
      </c>
      <c r="AF87" s="24"/>
      <c r="AG87">
        <f t="shared" si="5"/>
        <v>150.44106225325376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-12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0.89910000000000012</v>
      </c>
      <c r="E88">
        <f>GT_NG!S88</f>
        <v>1.9805411314566821</v>
      </c>
      <c r="F88">
        <f>GT_Spot!S88</f>
        <v>0</v>
      </c>
      <c r="G88">
        <f>PPCL_NG!S88</f>
        <v>80</v>
      </c>
      <c r="H88">
        <f>PPCL_Spot!S88</f>
        <v>0</v>
      </c>
      <c r="I88">
        <f>Bawana_NG!S88</f>
        <v>19.290911841172299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62.04</v>
      </c>
      <c r="AB88" s="75">
        <f>-STOA!Q88</f>
        <v>0</v>
      </c>
      <c r="AC88">
        <f t="shared" si="3"/>
        <v>1.5064360108434194</v>
      </c>
      <c r="AD88">
        <f t="shared" si="4"/>
        <v>147.70411696178556</v>
      </c>
      <c r="AE88">
        <f>'IDT-1'!E88</f>
        <v>0</v>
      </c>
      <c r="AF88" s="24"/>
      <c r="AG88">
        <f t="shared" si="5"/>
        <v>147.70411696178556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-15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0.89910000000000012</v>
      </c>
      <c r="E89">
        <f>GT_NG!S89</f>
        <v>1.9805411314566821</v>
      </c>
      <c r="F89">
        <f>GT_Spot!S89</f>
        <v>0</v>
      </c>
      <c r="G89">
        <f>PPCL_NG!S89</f>
        <v>80</v>
      </c>
      <c r="H89">
        <f>PPCL_Spot!S89</f>
        <v>0</v>
      </c>
      <c r="I89">
        <f>Bawana_NG!S89</f>
        <v>19.290911841172299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62.04</v>
      </c>
      <c r="AB89" s="75">
        <f>-STOA!Q89</f>
        <v>0</v>
      </c>
      <c r="AC89">
        <f t="shared" si="3"/>
        <v>1.5233783262931977</v>
      </c>
      <c r="AD89">
        <f t="shared" si="4"/>
        <v>145.68717464633579</v>
      </c>
      <c r="AE89">
        <f>'IDT-1'!E89</f>
        <v>0</v>
      </c>
      <c r="AF89" s="24"/>
      <c r="AG89">
        <f t="shared" si="5"/>
        <v>145.68717464633579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-17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0.89910000000000012</v>
      </c>
      <c r="E90">
        <f>GT_NG!S90</f>
        <v>1.9805411314566821</v>
      </c>
      <c r="F90">
        <f>GT_Spot!S90</f>
        <v>0</v>
      </c>
      <c r="G90">
        <f>PPCL_NG!S90</f>
        <v>80</v>
      </c>
      <c r="H90">
        <f>PPCL_Spot!S90</f>
        <v>0</v>
      </c>
      <c r="I90">
        <f>Bawana_NG!S90</f>
        <v>19.290911841172299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62.04</v>
      </c>
      <c r="AB90" s="75">
        <f>-STOA!Q90</f>
        <v>0</v>
      </c>
      <c r="AC90">
        <f t="shared" si="3"/>
        <v>1.5487917994678648</v>
      </c>
      <c r="AD90">
        <f t="shared" si="4"/>
        <v>142.66176117316112</v>
      </c>
      <c r="AE90">
        <f>'IDT-1'!E90</f>
        <v>0</v>
      </c>
      <c r="AF90" s="24"/>
      <c r="AG90">
        <f t="shared" si="5"/>
        <v>142.66176117316112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0.89910000000000012</v>
      </c>
      <c r="E91">
        <f>GT_NG!S91</f>
        <v>1.9805411314566821</v>
      </c>
      <c r="F91">
        <f>GT_Spot!S91</f>
        <v>0</v>
      </c>
      <c r="G91">
        <f>PPCL_NG!S91</f>
        <v>80</v>
      </c>
      <c r="H91">
        <f>PPCL_Spot!S91</f>
        <v>0</v>
      </c>
      <c r="I91">
        <f>Bawana_NG!S91</f>
        <v>19.290911841172299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62.04</v>
      </c>
      <c r="AB91" s="75">
        <f>-STOA!Q91</f>
        <v>0</v>
      </c>
      <c r="AC91">
        <f t="shared" si="3"/>
        <v>1.5911475880923103</v>
      </c>
      <c r="AD91">
        <f t="shared" si="4"/>
        <v>137.61940538453669</v>
      </c>
      <c r="AE91">
        <f>'IDT-1'!E91</f>
        <v>0</v>
      </c>
      <c r="AF91" s="24"/>
      <c r="AG91">
        <f t="shared" si="5"/>
        <v>137.61940538453669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-25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1.1421000000000001</v>
      </c>
      <c r="E92">
        <f>GT_NG!S92</f>
        <v>1.9805411314566821</v>
      </c>
      <c r="F92">
        <f>GT_Spot!S92</f>
        <v>0</v>
      </c>
      <c r="G92">
        <f>PPCL_NG!S92</f>
        <v>80</v>
      </c>
      <c r="H92">
        <f>PPCL_Spot!S92</f>
        <v>0</v>
      </c>
      <c r="I92">
        <f>Bawana_NG!S92</f>
        <v>19.290911841172299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62.04</v>
      </c>
      <c r="AB92" s="75">
        <f>-STOA!Q92</f>
        <v>0</v>
      </c>
      <c r="AC92">
        <f t="shared" si="3"/>
        <v>1.6186022612669773</v>
      </c>
      <c r="AD92">
        <f t="shared" si="4"/>
        <v>134.83495071136201</v>
      </c>
      <c r="AE92">
        <f>'IDT-1'!E92</f>
        <v>0</v>
      </c>
      <c r="AF92" s="24"/>
      <c r="AG92">
        <f t="shared" si="5"/>
        <v>134.83495071136201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-28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1.1421000000000001</v>
      </c>
      <c r="E93">
        <f>GT_NG!S93</f>
        <v>1.9805411314566821</v>
      </c>
      <c r="F93">
        <f>GT_Spot!S93</f>
        <v>0</v>
      </c>
      <c r="G93">
        <f>PPCL_NG!S93</f>
        <v>80</v>
      </c>
      <c r="H93">
        <f>PPCL_Spot!S93</f>
        <v>0</v>
      </c>
      <c r="I93">
        <f>Bawana_NG!S93</f>
        <v>19.700000000000003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62.04</v>
      </c>
      <c r="AB93" s="75">
        <f>-STOA!Q93</f>
        <v>0</v>
      </c>
      <c r="AC93">
        <f t="shared" si="3"/>
        <v>1.647452074975797</v>
      </c>
      <c r="AD93">
        <f t="shared" si="4"/>
        <v>132.21518905648088</v>
      </c>
      <c r="AE93">
        <f>'IDT-1'!E93</f>
        <v>0</v>
      </c>
      <c r="AF93" s="24"/>
      <c r="AG93">
        <f t="shared" si="5"/>
        <v>132.21518905648088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-31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1.1421000000000001</v>
      </c>
      <c r="E94">
        <f>GT_NG!S94</f>
        <v>1.9805411314566821</v>
      </c>
      <c r="F94">
        <f>GT_Spot!S94</f>
        <v>0</v>
      </c>
      <c r="G94">
        <f>PPCL_NG!S94</f>
        <v>80</v>
      </c>
      <c r="H94">
        <f>PPCL_Spot!S94</f>
        <v>0</v>
      </c>
      <c r="I94">
        <f>Bawana_NG!S94</f>
        <v>19.700000000000003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62.04</v>
      </c>
      <c r="AB94" s="75">
        <f>-STOA!Q94</f>
        <v>0</v>
      </c>
      <c r="AC94">
        <f t="shared" si="3"/>
        <v>1.6813367058753532</v>
      </c>
      <c r="AD94">
        <f t="shared" si="4"/>
        <v>128.18130442558132</v>
      </c>
      <c r="AE94">
        <f>'IDT-1'!E94</f>
        <v>0</v>
      </c>
      <c r="AF94" s="24"/>
      <c r="AG94">
        <f t="shared" si="5"/>
        <v>128.18130442558132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1.1421000000000001</v>
      </c>
      <c r="E95">
        <f>GT_NG!S95</f>
        <v>1.9805411314566821</v>
      </c>
      <c r="F95">
        <f>GT_Spot!S95</f>
        <v>0</v>
      </c>
      <c r="G95">
        <f>PPCL_NG!S95</f>
        <v>80</v>
      </c>
      <c r="H95">
        <f>PPCL_Spot!S95</f>
        <v>0</v>
      </c>
      <c r="I95">
        <f>Bawana_NG!S95</f>
        <v>19.700000000000003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62.04</v>
      </c>
      <c r="AB95" s="75">
        <f>-STOA!Q95</f>
        <v>0</v>
      </c>
      <c r="AC95">
        <f t="shared" si="3"/>
        <v>1.7067501790500206</v>
      </c>
      <c r="AD95">
        <f t="shared" si="4"/>
        <v>125.15589095240666</v>
      </c>
      <c r="AE95">
        <f>'IDT-1'!E95</f>
        <v>0</v>
      </c>
      <c r="AF95" s="24"/>
      <c r="AG95">
        <f t="shared" si="5"/>
        <v>125.15589095240666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-38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1.1421000000000001</v>
      </c>
      <c r="E96">
        <f>GT_NG!S96</f>
        <v>1.9805411314566821</v>
      </c>
      <c r="F96">
        <f>GT_Spot!S96</f>
        <v>0</v>
      </c>
      <c r="G96">
        <f>PPCL_NG!S96</f>
        <v>80</v>
      </c>
      <c r="H96">
        <f>PPCL_Spot!S96</f>
        <v>0</v>
      </c>
      <c r="I96">
        <f>Bawana_NG!S96</f>
        <v>19.700000000000003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62.04</v>
      </c>
      <c r="AB96" s="75">
        <f>-STOA!Q96</f>
        <v>0</v>
      </c>
      <c r="AC96">
        <f t="shared" si="3"/>
        <v>1.7321636522246877</v>
      </c>
      <c r="AD96">
        <f t="shared" si="4"/>
        <v>122.130477479232</v>
      </c>
      <c r="AE96">
        <f>'IDT-1'!E96</f>
        <v>0</v>
      </c>
      <c r="AF96" s="24"/>
      <c r="AG96">
        <f t="shared" si="5"/>
        <v>122.130477479232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-41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1.1421000000000001</v>
      </c>
      <c r="E97">
        <f>GT_NG!S97</f>
        <v>1.9805411314566821</v>
      </c>
      <c r="F97">
        <f>GT_Spot!S97</f>
        <v>0</v>
      </c>
      <c r="G97">
        <f>PPCL_NG!S97</f>
        <v>80</v>
      </c>
      <c r="H97">
        <f>PPCL_Spot!S97</f>
        <v>0</v>
      </c>
      <c r="I97">
        <f>Bawana_NG!S97</f>
        <v>19.700000000000003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62.04</v>
      </c>
      <c r="AB97" s="75">
        <f>-STOA!Q97</f>
        <v>0</v>
      </c>
      <c r="AC97">
        <f t="shared" si="3"/>
        <v>1.7660482831242441</v>
      </c>
      <c r="AD97">
        <f t="shared" si="4"/>
        <v>118.09659284833243</v>
      </c>
      <c r="AE97">
        <f>'IDT-1'!E97</f>
        <v>0</v>
      </c>
      <c r="AF97" s="24"/>
      <c r="AG97">
        <f t="shared" si="5"/>
        <v>118.09659284833243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-45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1.1421000000000001</v>
      </c>
      <c r="E98">
        <f>GT_NG!S98</f>
        <v>1.9805411314566821</v>
      </c>
      <c r="F98">
        <f>GT_Spot!S98</f>
        <v>0</v>
      </c>
      <c r="G98">
        <f>PPCL_NG!S98</f>
        <v>80</v>
      </c>
      <c r="H98">
        <f>PPCL_Spot!S98</f>
        <v>0</v>
      </c>
      <c r="I98">
        <f>Bawana_NG!S98</f>
        <v>19.700000000000003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62.04</v>
      </c>
      <c r="AB98" s="75">
        <f>-STOA!Q98</f>
        <v>0</v>
      </c>
      <c r="AC98">
        <f t="shared" si="3"/>
        <v>1.7914617562989112</v>
      </c>
      <c r="AD98">
        <f t="shared" si="4"/>
        <v>115.07117937515777</v>
      </c>
      <c r="AE98">
        <f>'IDT-1'!E98</f>
        <v>0</v>
      </c>
      <c r="AF98" s="24"/>
      <c r="AG98">
        <f t="shared" si="5"/>
        <v>115.07117937515777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-48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4.6387174542333695E-2</v>
      </c>
      <c r="F99">
        <f t="shared" si="6"/>
        <v>0</v>
      </c>
      <c r="G99">
        <f t="shared" si="6"/>
        <v>1.8968143772452872</v>
      </c>
      <c r="H99">
        <f t="shared" si="6"/>
        <v>0</v>
      </c>
      <c r="I99">
        <f t="shared" si="6"/>
        <v>0.40391073807160771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0.14647499999999999</v>
      </c>
      <c r="Z99" s="34">
        <f t="shared" si="6"/>
        <v>0</v>
      </c>
      <c r="AA99" s="75">
        <f t="shared" si="6"/>
        <v>1.698459999999999</v>
      </c>
      <c r="AB99" s="75">
        <f t="shared" si="6"/>
        <v>0</v>
      </c>
      <c r="AC99">
        <f t="shared" si="6"/>
        <v>4.1050564202820758E-2</v>
      </c>
      <c r="AD99">
        <f t="shared" si="6"/>
        <v>3.9044306256564076</v>
      </c>
      <c r="AE99">
        <f t="shared" si="6"/>
        <v>0</v>
      </c>
      <c r="AG99">
        <f t="shared" si="6"/>
        <v>3.9044306256564076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-0.46875</v>
      </c>
      <c r="AM99">
        <f t="shared" si="6"/>
        <v>0</v>
      </c>
      <c r="AN99">
        <f t="shared" si="6"/>
        <v>0</v>
      </c>
      <c r="AO99">
        <f t="shared" si="6"/>
        <v>0.19489499999999998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6.7897485278323026</v>
      </c>
      <c r="H3">
        <f>PPCL_Spot!R3</f>
        <v>0</v>
      </c>
      <c r="I3">
        <f>Bawana_NG!R3</f>
        <v>0.91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0.20210188763379133</v>
      </c>
      <c r="AD3">
        <f>SUM(B3:AB3,AI3:AT3)-AC3</f>
        <v>23.857646640198514</v>
      </c>
      <c r="AE3">
        <f>'IDT-1'!D3</f>
        <v>0</v>
      </c>
      <c r="AF3" s="24"/>
      <c r="AG3">
        <f>SUM(AD3:AF3)</f>
        <v>23.857646640198514</v>
      </c>
      <c r="AI3" s="34">
        <f>PXIL!L3</f>
        <v>0</v>
      </c>
      <c r="AJ3" s="34">
        <f>PXIL!R3</f>
        <v>0</v>
      </c>
      <c r="AK3" s="34">
        <f>RTM_IEX!L3</f>
        <v>8.66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6.7897485278323026</v>
      </c>
      <c r="H4">
        <f>PPCL_Spot!R4</f>
        <v>0</v>
      </c>
      <c r="I4">
        <f>Bawana_NG!R4</f>
        <v>0.91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0.20210188763379133</v>
      </c>
      <c r="AD4">
        <f t="shared" ref="AD4:AD67" si="1">SUM(B4:AB4,AI4:AT4)-AC4</f>
        <v>23.857646640198514</v>
      </c>
      <c r="AE4">
        <f>'IDT-1'!D4</f>
        <v>0</v>
      </c>
      <c r="AF4" s="24"/>
      <c r="AG4">
        <f t="shared" ref="AG4:AG67" si="2">SUM(AD4:AF4)</f>
        <v>23.857646640198514</v>
      </c>
      <c r="AI4" s="34">
        <f>PXIL!L4</f>
        <v>0</v>
      </c>
      <c r="AJ4" s="34">
        <f>PXIL!R4</f>
        <v>0</v>
      </c>
      <c r="AK4" s="34">
        <f>RTM_IEX!L4</f>
        <v>8.66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0.91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0.14506799999999997</v>
      </c>
      <c r="AD5">
        <f t="shared" si="1"/>
        <v>17.124932000000001</v>
      </c>
      <c r="AE5">
        <f>'IDT-1'!D5</f>
        <v>0</v>
      </c>
      <c r="AF5" s="24"/>
      <c r="AG5">
        <f t="shared" si="2"/>
        <v>17.124932000000001</v>
      </c>
      <c r="AI5" s="34">
        <f>PXIL!L5</f>
        <v>0</v>
      </c>
      <c r="AJ5" s="34">
        <f>PXIL!R5</f>
        <v>0</v>
      </c>
      <c r="AK5" s="34">
        <f>RTM_IEX!L5</f>
        <v>8.66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0.91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0.14506799999999997</v>
      </c>
      <c r="AD6">
        <f t="shared" si="1"/>
        <v>17.124932000000001</v>
      </c>
      <c r="AE6">
        <f>'IDT-1'!D6</f>
        <v>0</v>
      </c>
      <c r="AF6" s="24"/>
      <c r="AG6">
        <f t="shared" si="2"/>
        <v>17.124932000000001</v>
      </c>
      <c r="AI6" s="34">
        <f>PXIL!L6</f>
        <v>0</v>
      </c>
      <c r="AJ6" s="34">
        <f>PXIL!R6</f>
        <v>0</v>
      </c>
      <c r="AK6" s="34">
        <f>RTM_IEX!L6</f>
        <v>8.66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0.91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0.13700399999999999</v>
      </c>
      <c r="AD7">
        <f t="shared" si="1"/>
        <v>16.172995999999998</v>
      </c>
      <c r="AE7">
        <f>'IDT-1'!D7</f>
        <v>0</v>
      </c>
      <c r="AF7" s="24"/>
      <c r="AG7">
        <f t="shared" si="2"/>
        <v>16.172995999999998</v>
      </c>
      <c r="AI7" s="34">
        <f>PXIL!L7</f>
        <v>0</v>
      </c>
      <c r="AJ7" s="34">
        <f>PXIL!R7</f>
        <v>0</v>
      </c>
      <c r="AK7" s="34">
        <f>RTM_IEX!L7</f>
        <v>7.7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0.91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0.13700399999999999</v>
      </c>
      <c r="AD8">
        <f t="shared" si="1"/>
        <v>16.172995999999998</v>
      </c>
      <c r="AE8">
        <f>'IDT-1'!D8</f>
        <v>0</v>
      </c>
      <c r="AF8" s="24"/>
      <c r="AG8">
        <f t="shared" si="2"/>
        <v>16.172995999999998</v>
      </c>
      <c r="AI8" s="34">
        <f>PXIL!L8</f>
        <v>0</v>
      </c>
      <c r="AJ8" s="34">
        <f>PXIL!R8</f>
        <v>0</v>
      </c>
      <c r="AK8" s="34">
        <f>RTM_IEX!L8</f>
        <v>7.7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0.91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0.13700399999999999</v>
      </c>
      <c r="AD9">
        <f t="shared" si="1"/>
        <v>16.172995999999998</v>
      </c>
      <c r="AE9">
        <f>'IDT-1'!D9</f>
        <v>0</v>
      </c>
      <c r="AF9" s="24"/>
      <c r="AG9">
        <f t="shared" si="2"/>
        <v>16.172995999999998</v>
      </c>
      <c r="AI9" s="34">
        <f>PXIL!L9</f>
        <v>0</v>
      </c>
      <c r="AJ9" s="34">
        <f>PXIL!R9</f>
        <v>0</v>
      </c>
      <c r="AK9" s="34">
        <f>RTM_IEX!L9</f>
        <v>7.7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0.91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0.13700399999999999</v>
      </c>
      <c r="AD10">
        <f t="shared" si="1"/>
        <v>16.172995999999998</v>
      </c>
      <c r="AE10">
        <f>'IDT-1'!D10</f>
        <v>0</v>
      </c>
      <c r="AF10" s="24"/>
      <c r="AG10">
        <f t="shared" si="2"/>
        <v>16.172995999999998</v>
      </c>
      <c r="AI10" s="34">
        <f>PXIL!L10</f>
        <v>0</v>
      </c>
      <c r="AJ10" s="34">
        <f>PXIL!R10</f>
        <v>0</v>
      </c>
      <c r="AK10" s="34">
        <f>RTM_IEX!L10</f>
        <v>7.7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0.91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0.13700399999999999</v>
      </c>
      <c r="AD11">
        <f t="shared" si="1"/>
        <v>16.172995999999998</v>
      </c>
      <c r="AE11">
        <f>'IDT-1'!D11</f>
        <v>0</v>
      </c>
      <c r="AF11" s="24"/>
      <c r="AG11">
        <f t="shared" si="2"/>
        <v>16.172995999999998</v>
      </c>
      <c r="AI11" s="34">
        <f>PXIL!L11</f>
        <v>0</v>
      </c>
      <c r="AJ11" s="34">
        <f>PXIL!R11</f>
        <v>0</v>
      </c>
      <c r="AK11" s="34">
        <f>RTM_IEX!L11</f>
        <v>7.7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0.91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0.13372799999999999</v>
      </c>
      <c r="AD12">
        <f t="shared" si="1"/>
        <v>15.786271999999999</v>
      </c>
      <c r="AE12">
        <f>'IDT-1'!D12</f>
        <v>0</v>
      </c>
      <c r="AF12" s="24"/>
      <c r="AG12">
        <f t="shared" si="2"/>
        <v>15.786271999999999</v>
      </c>
      <c r="AI12" s="34">
        <f>PXIL!L12</f>
        <v>0</v>
      </c>
      <c r="AJ12" s="34">
        <f>PXIL!R12</f>
        <v>0</v>
      </c>
      <c r="AK12" s="34">
        <f>RTM_IEX!L12</f>
        <v>7.31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0.9098997351800614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0.1337271577755125</v>
      </c>
      <c r="AD13">
        <f t="shared" si="1"/>
        <v>15.786172577404548</v>
      </c>
      <c r="AE13">
        <f>'IDT-1'!D13</f>
        <v>0</v>
      </c>
      <c r="AF13" s="24"/>
      <c r="AG13">
        <f t="shared" si="2"/>
        <v>15.786172577404548</v>
      </c>
      <c r="AI13" s="34">
        <f>PXIL!L13</f>
        <v>0</v>
      </c>
      <c r="AJ13" s="34">
        <f>PXIL!R13</f>
        <v>0</v>
      </c>
      <c r="AK13" s="34">
        <f>RTM_IEX!L13</f>
        <v>7.31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0.9098997351800614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0.1337271577755125</v>
      </c>
      <c r="AD14">
        <f t="shared" si="1"/>
        <v>15.786172577404548</v>
      </c>
      <c r="AE14">
        <f>'IDT-1'!D14</f>
        <v>0</v>
      </c>
      <c r="AF14" s="24"/>
      <c r="AG14">
        <f t="shared" si="2"/>
        <v>15.786172577404548</v>
      </c>
      <c r="AI14" s="34">
        <f>PXIL!L14</f>
        <v>0</v>
      </c>
      <c r="AJ14" s="34">
        <f>PXIL!R14</f>
        <v>0</v>
      </c>
      <c r="AK14" s="34">
        <f>RTM_IEX!L14</f>
        <v>7.31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1.2739376911040075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0.13678507660527364</v>
      </c>
      <c r="AD15">
        <f t="shared" si="1"/>
        <v>16.147152614498733</v>
      </c>
      <c r="AE15">
        <f>'IDT-1'!D15</f>
        <v>0</v>
      </c>
      <c r="AF15" s="24"/>
      <c r="AG15">
        <f t="shared" si="2"/>
        <v>16.147152614498733</v>
      </c>
      <c r="AI15" s="34">
        <f>PXIL!L15</f>
        <v>0</v>
      </c>
      <c r="AJ15" s="34">
        <f>PXIL!R15</f>
        <v>0</v>
      </c>
      <c r="AK15" s="34">
        <f>RTM_IEX!L15</f>
        <v>7.31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1.2739376911040075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0.13678507660527364</v>
      </c>
      <c r="AD16">
        <f t="shared" si="1"/>
        <v>16.147152614498733</v>
      </c>
      <c r="AE16">
        <f>'IDT-1'!D16</f>
        <v>0</v>
      </c>
      <c r="AF16" s="24"/>
      <c r="AG16">
        <f t="shared" si="2"/>
        <v>16.147152614498733</v>
      </c>
      <c r="AI16" s="34">
        <f>PXIL!L16</f>
        <v>0</v>
      </c>
      <c r="AJ16" s="34">
        <f>PXIL!R16</f>
        <v>0</v>
      </c>
      <c r="AK16" s="34">
        <f>RTM_IEX!L16</f>
        <v>7.31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1.2739376911040075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0.14409307660527365</v>
      </c>
      <c r="AD17">
        <f t="shared" si="1"/>
        <v>17.009844614498732</v>
      </c>
      <c r="AE17">
        <f>'IDT-1'!D17</f>
        <v>0</v>
      </c>
      <c r="AF17" s="24"/>
      <c r="AG17">
        <f t="shared" si="2"/>
        <v>17.009844614498732</v>
      </c>
      <c r="AI17" s="34">
        <f>PXIL!L17</f>
        <v>0</v>
      </c>
      <c r="AJ17" s="34">
        <f>PXIL!R17</f>
        <v>0</v>
      </c>
      <c r="AK17" s="34">
        <f>RTM_IEX!L17</f>
        <v>8.18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1.2739376911040075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0.14409307660527365</v>
      </c>
      <c r="AD18">
        <f t="shared" si="1"/>
        <v>17.009844614498732</v>
      </c>
      <c r="AE18">
        <f>'IDT-1'!D18</f>
        <v>0</v>
      </c>
      <c r="AF18" s="24"/>
      <c r="AG18">
        <f t="shared" si="2"/>
        <v>17.009844614498732</v>
      </c>
      <c r="AI18" s="34">
        <f>PXIL!L18</f>
        <v>0</v>
      </c>
      <c r="AJ18" s="34">
        <f>PXIL!R18</f>
        <v>0</v>
      </c>
      <c r="AK18" s="34">
        <f>RTM_IEX!L18</f>
        <v>8.18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2.74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0.13616400000000001</v>
      </c>
      <c r="AD19">
        <f t="shared" si="1"/>
        <v>16.073836</v>
      </c>
      <c r="AE19">
        <f>'IDT-1'!D19</f>
        <v>0</v>
      </c>
      <c r="AF19" s="24"/>
      <c r="AG19">
        <f t="shared" si="2"/>
        <v>16.073836</v>
      </c>
      <c r="AI19" s="34">
        <f>PXIL!L19</f>
        <v>0</v>
      </c>
      <c r="AJ19" s="34">
        <f>PXIL!R19</f>
        <v>0</v>
      </c>
      <c r="AK19" s="34">
        <f>RTM_IEX!L19</f>
        <v>5.77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2.74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0.14422800000000002</v>
      </c>
      <c r="AD20">
        <f t="shared" si="1"/>
        <v>17.025772000000003</v>
      </c>
      <c r="AE20">
        <f>'IDT-1'!D20</f>
        <v>0</v>
      </c>
      <c r="AF20" s="24"/>
      <c r="AG20">
        <f t="shared" si="2"/>
        <v>17.025772000000003</v>
      </c>
      <c r="AI20" s="34">
        <f>PXIL!L20</f>
        <v>0</v>
      </c>
      <c r="AJ20" s="34">
        <f>PXIL!R20</f>
        <v>0</v>
      </c>
      <c r="AK20" s="34">
        <f>RTM_IEX!L20</f>
        <v>6.73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4.9200000000000008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0.138264</v>
      </c>
      <c r="AD21">
        <f t="shared" si="1"/>
        <v>16.321736000000001</v>
      </c>
      <c r="AE21">
        <f>'IDT-1'!D21</f>
        <v>0</v>
      </c>
      <c r="AF21" s="24"/>
      <c r="AG21">
        <f t="shared" si="2"/>
        <v>16.321736000000001</v>
      </c>
      <c r="AI21" s="34">
        <f>PXIL!L21</f>
        <v>0</v>
      </c>
      <c r="AJ21" s="34">
        <f>PXIL!R21</f>
        <v>0</v>
      </c>
      <c r="AK21" s="34">
        <f>RTM_IEX!L21</f>
        <v>3.84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4.9200000000000008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0.14641199999999999</v>
      </c>
      <c r="AD22">
        <f t="shared" si="1"/>
        <v>17.283587999999998</v>
      </c>
      <c r="AE22">
        <f>'IDT-1'!D22</f>
        <v>0</v>
      </c>
      <c r="AF22" s="24"/>
      <c r="AG22">
        <f t="shared" si="2"/>
        <v>17.283587999999998</v>
      </c>
      <c r="AI22" s="34">
        <f>PXIL!L22</f>
        <v>0</v>
      </c>
      <c r="AJ22" s="34">
        <f>PXIL!R22</f>
        <v>0</v>
      </c>
      <c r="AK22" s="34">
        <f>RTM_IEX!L22</f>
        <v>4.8099999999999996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4.9200000000000008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0.16254000000000002</v>
      </c>
      <c r="AD23">
        <f t="shared" si="1"/>
        <v>19.187460000000002</v>
      </c>
      <c r="AE23">
        <f>'IDT-1'!D23</f>
        <v>0</v>
      </c>
      <c r="AF23" s="24"/>
      <c r="AG23">
        <f t="shared" si="2"/>
        <v>19.187460000000002</v>
      </c>
      <c r="AI23" s="34">
        <f>PXIL!L23</f>
        <v>0</v>
      </c>
      <c r="AJ23" s="34">
        <f>PXIL!R23</f>
        <v>0</v>
      </c>
      <c r="AK23" s="34">
        <f>RTM_IEX!L23</f>
        <v>6.73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4.9200000000000008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0.17068800000000001</v>
      </c>
      <c r="AD24">
        <f t="shared" si="1"/>
        <v>20.149312000000002</v>
      </c>
      <c r="AE24">
        <f>'IDT-1'!D24</f>
        <v>0</v>
      </c>
      <c r="AF24" s="24"/>
      <c r="AG24">
        <f t="shared" si="2"/>
        <v>20.149312000000002</v>
      </c>
      <c r="AI24" s="34">
        <f>PXIL!L24</f>
        <v>0</v>
      </c>
      <c r="AJ24" s="34">
        <f>PXIL!R24</f>
        <v>0</v>
      </c>
      <c r="AK24" s="34">
        <f>RTM_IEX!L24</f>
        <v>7.7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4.9200000000000008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0.19488</v>
      </c>
      <c r="AD25">
        <f t="shared" si="1"/>
        <v>23.005120000000002</v>
      </c>
      <c r="AE25">
        <f>'IDT-1'!D25</f>
        <v>0</v>
      </c>
      <c r="AF25" s="24"/>
      <c r="AG25">
        <f t="shared" si="2"/>
        <v>23.005120000000002</v>
      </c>
      <c r="AI25" s="34">
        <f>PXIL!L25</f>
        <v>0</v>
      </c>
      <c r="AJ25" s="34">
        <f>PXIL!R25</f>
        <v>0</v>
      </c>
      <c r="AK25" s="34">
        <f>RTM_IEX!L25</f>
        <v>10.58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4.9200000000000008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0.22721999999999998</v>
      </c>
      <c r="AD26">
        <f t="shared" si="1"/>
        <v>26.822780000000002</v>
      </c>
      <c r="AE26">
        <f>'IDT-1'!D26</f>
        <v>0</v>
      </c>
      <c r="AF26" s="24"/>
      <c r="AG26">
        <f t="shared" si="2"/>
        <v>26.822780000000002</v>
      </c>
      <c r="AI26" s="34">
        <f>PXIL!L26</f>
        <v>0</v>
      </c>
      <c r="AJ26" s="34">
        <f>PXIL!R26</f>
        <v>0</v>
      </c>
      <c r="AK26" s="34">
        <f>RTM_IEX!L26</f>
        <v>14.43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4.6900000000000004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0.24141599999999999</v>
      </c>
      <c r="AD27">
        <f t="shared" si="1"/>
        <v>28.498584000000001</v>
      </c>
      <c r="AE27">
        <f>'IDT-1'!D27</f>
        <v>0</v>
      </c>
      <c r="AF27" s="24"/>
      <c r="AG27">
        <f t="shared" si="2"/>
        <v>28.498584000000001</v>
      </c>
      <c r="AI27" s="34">
        <f>PXIL!L27</f>
        <v>0</v>
      </c>
      <c r="AJ27" s="34">
        <f>PXIL!R27</f>
        <v>0</v>
      </c>
      <c r="AK27" s="34">
        <f>RTM_IEX!L27</f>
        <v>16.350000000000001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-0.1300011634150707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0.22739726035970814</v>
      </c>
      <c r="AD28">
        <f t="shared" si="1"/>
        <v>26.582601576225219</v>
      </c>
      <c r="AE28">
        <f>'IDT-1'!D28</f>
        <v>0</v>
      </c>
      <c r="AF28" s="24"/>
      <c r="AG28">
        <f t="shared" si="2"/>
        <v>26.582601576225219</v>
      </c>
      <c r="AI28" s="34">
        <f>PXIL!L28</f>
        <v>0</v>
      </c>
      <c r="AJ28" s="34">
        <f>PXIL!R28</f>
        <v>0</v>
      </c>
      <c r="AK28" s="34">
        <f>RTM_IEX!L28</f>
        <v>19.239999999999998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-0.1300011634150707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22.8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0.27536126035970815</v>
      </c>
      <c r="AD29">
        <f t="shared" si="1"/>
        <v>32.244637576225223</v>
      </c>
      <c r="AE29">
        <f>'IDT-1'!D29</f>
        <v>0</v>
      </c>
      <c r="AF29" s="24"/>
      <c r="AG29">
        <f t="shared" si="2"/>
        <v>32.244637576225223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2.15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-0.12999893043728661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12.43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0.22991724144380113</v>
      </c>
      <c r="AD30">
        <f t="shared" si="1"/>
        <v>26.880083828118913</v>
      </c>
      <c r="AE30">
        <f>'IDT-1'!D30</f>
        <v>0</v>
      </c>
      <c r="AF30" s="24"/>
      <c r="AG30">
        <f t="shared" si="2"/>
        <v>26.880083828118913</v>
      </c>
      <c r="AI30" s="34">
        <f>PXIL!L30</f>
        <v>0</v>
      </c>
      <c r="AJ30" s="34">
        <f>PXIL!R30</f>
        <v>0</v>
      </c>
      <c r="AK30" s="34">
        <f>RTM_IEX!L30</f>
        <v>4.78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2.33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-0.12999893043728661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6.58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0.18136524144380112</v>
      </c>
      <c r="AD31">
        <f t="shared" si="1"/>
        <v>21.148635828118913</v>
      </c>
      <c r="AE31">
        <f>'IDT-1'!D31</f>
        <v>0</v>
      </c>
      <c r="AF31" s="24"/>
      <c r="AG31">
        <f t="shared" si="2"/>
        <v>21.148635828118913</v>
      </c>
      <c r="AI31" s="34">
        <f>PXIL!L31</f>
        <v>0</v>
      </c>
      <c r="AJ31" s="34">
        <f>PXIL!R31</f>
        <v>0</v>
      </c>
      <c r="AK31" s="34">
        <f>RTM_IEX!L31</f>
        <v>5.46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1.72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-0.12999893043728661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5.37</v>
      </c>
      <c r="Z32" s="34">
        <f>IEX!R32</f>
        <v>0</v>
      </c>
      <c r="AA32" s="75">
        <f>STOA!L32</f>
        <v>8.01</v>
      </c>
      <c r="AB32" s="75">
        <f>-STOA!R32</f>
        <v>0</v>
      </c>
      <c r="AC32">
        <f t="shared" si="0"/>
        <v>0.15809724144380111</v>
      </c>
      <c r="AD32">
        <f t="shared" si="1"/>
        <v>18.401903828118911</v>
      </c>
      <c r="AE32">
        <f>'IDT-1'!D32</f>
        <v>0</v>
      </c>
      <c r="AF32" s="24"/>
      <c r="AG32">
        <f t="shared" si="2"/>
        <v>18.401903828118911</v>
      </c>
      <c r="AI32" s="34">
        <f>PXIL!L32</f>
        <v>0</v>
      </c>
      <c r="AJ32" s="34">
        <f>PXIL!R32</f>
        <v>0</v>
      </c>
      <c r="AK32" s="34">
        <f>RTM_IEX!L32</f>
        <v>4.25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1.06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-0.12999893043728661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3.26</v>
      </c>
      <c r="Z33" s="34">
        <f>IEX!R33</f>
        <v>0</v>
      </c>
      <c r="AA33" s="75">
        <f>STOA!L33</f>
        <v>8.2100000000000009</v>
      </c>
      <c r="AB33" s="75">
        <f>-STOA!R33</f>
        <v>0</v>
      </c>
      <c r="AC33">
        <f t="shared" si="0"/>
        <v>0.12441324144380114</v>
      </c>
      <c r="AD33">
        <f t="shared" si="1"/>
        <v>14.425587828118912</v>
      </c>
      <c r="AE33">
        <f>'IDT-1'!D33</f>
        <v>0</v>
      </c>
      <c r="AF33" s="24"/>
      <c r="AG33">
        <f t="shared" si="2"/>
        <v>14.425587828118912</v>
      </c>
      <c r="AI33" s="34">
        <f>PXIL!L33</f>
        <v>0</v>
      </c>
      <c r="AJ33" s="34">
        <f>PXIL!R33</f>
        <v>0</v>
      </c>
      <c r="AK33" s="34">
        <f>RTM_IEX!L33</f>
        <v>2.7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0.51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-0.12999893043728661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2.98</v>
      </c>
      <c r="Z34" s="34">
        <f>IEX!R34</f>
        <v>0</v>
      </c>
      <c r="AA34" s="75">
        <f>STOA!L34</f>
        <v>8.59</v>
      </c>
      <c r="AB34" s="75">
        <f>-STOA!R34</f>
        <v>0</v>
      </c>
      <c r="AC34">
        <f t="shared" si="0"/>
        <v>0.12432924144380114</v>
      </c>
      <c r="AD34">
        <f t="shared" si="1"/>
        <v>14.415671828118912</v>
      </c>
      <c r="AE34">
        <f>'IDT-1'!D34</f>
        <v>0</v>
      </c>
      <c r="AF34" s="24"/>
      <c r="AG34">
        <f t="shared" si="2"/>
        <v>14.415671828118912</v>
      </c>
      <c r="AI34" s="34">
        <f>PXIL!L34</f>
        <v>0</v>
      </c>
      <c r="AJ34" s="34">
        <f>PXIL!R34</f>
        <v>0</v>
      </c>
      <c r="AK34" s="34">
        <f>RTM_IEX!L34</f>
        <v>2.56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0.54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-0.12999894775183132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5.95</v>
      </c>
      <c r="Z35" s="34">
        <f>IEX!R35</f>
        <v>0</v>
      </c>
      <c r="AA35" s="75">
        <f>STOA!L35</f>
        <v>9.01</v>
      </c>
      <c r="AB35" s="75">
        <f>-STOA!R35</f>
        <v>0</v>
      </c>
      <c r="AC35">
        <f t="shared" si="0"/>
        <v>0.15935724159047537</v>
      </c>
      <c r="AD35">
        <f t="shared" si="1"/>
        <v>18.550643810657693</v>
      </c>
      <c r="AE35">
        <f>'IDT-1'!D35</f>
        <v>0</v>
      </c>
      <c r="AF35" s="24"/>
      <c r="AG35">
        <f t="shared" si="2"/>
        <v>18.550643810657693</v>
      </c>
      <c r="AI35" s="34">
        <f>PXIL!L35</f>
        <v>0</v>
      </c>
      <c r="AJ35" s="34">
        <f>PXIL!R35</f>
        <v>0</v>
      </c>
      <c r="AK35" s="34">
        <f>RTM_IEX!L35</f>
        <v>2.13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1.75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-0.12999894775183132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5.0199999999999996</v>
      </c>
      <c r="Z36" s="34">
        <f>IEX!R36</f>
        <v>0</v>
      </c>
      <c r="AA36" s="75">
        <f>STOA!L36</f>
        <v>9.23</v>
      </c>
      <c r="AB36" s="75">
        <f>-STOA!R36</f>
        <v>0</v>
      </c>
      <c r="AC36">
        <f t="shared" si="0"/>
        <v>0.15616524159047537</v>
      </c>
      <c r="AD36">
        <f t="shared" si="1"/>
        <v>18.173835810657692</v>
      </c>
      <c r="AE36">
        <f>'IDT-1'!D36</f>
        <v>0</v>
      </c>
      <c r="AF36" s="24"/>
      <c r="AG36">
        <f t="shared" si="2"/>
        <v>18.173835810657692</v>
      </c>
      <c r="AI36" s="34">
        <f>PXIL!L36</f>
        <v>0</v>
      </c>
      <c r="AJ36" s="34">
        <f>PXIL!R36</f>
        <v>0</v>
      </c>
      <c r="AK36" s="34">
        <f>RTM_IEX!L36</f>
        <v>2.5499999999999998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1.66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-0.12999894775183132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6.34</v>
      </c>
      <c r="Z37" s="34">
        <f>IEX!R37</f>
        <v>0</v>
      </c>
      <c r="AA37" s="75">
        <f>STOA!L37</f>
        <v>9.370000000000001</v>
      </c>
      <c r="AB37" s="75">
        <f>-STOA!R37</f>
        <v>0</v>
      </c>
      <c r="AC37">
        <f t="shared" si="0"/>
        <v>0.16784124159047537</v>
      </c>
      <c r="AD37">
        <f t="shared" si="1"/>
        <v>19.552159810657695</v>
      </c>
      <c r="AE37">
        <f>'IDT-1'!D37</f>
        <v>0</v>
      </c>
      <c r="AF37" s="24"/>
      <c r="AG37">
        <f t="shared" si="2"/>
        <v>19.552159810657695</v>
      </c>
      <c r="AI37" s="34">
        <f>PXIL!L37</f>
        <v>0</v>
      </c>
      <c r="AJ37" s="34">
        <f>PXIL!R37</f>
        <v>0</v>
      </c>
      <c r="AK37" s="34">
        <f>RTM_IEX!L37</f>
        <v>2.2200000000000002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1.92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-0.12999894775183132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8.73</v>
      </c>
      <c r="Z38" s="34">
        <f>IEX!R38</f>
        <v>0</v>
      </c>
      <c r="AA38" s="75">
        <f>STOA!L38</f>
        <v>9.86</v>
      </c>
      <c r="AB38" s="75">
        <f>-STOA!R38</f>
        <v>0</v>
      </c>
      <c r="AC38">
        <f t="shared" si="0"/>
        <v>0.19312524159047534</v>
      </c>
      <c r="AD38">
        <f t="shared" si="1"/>
        <v>22.536875810657694</v>
      </c>
      <c r="AE38">
        <f>'IDT-1'!D38</f>
        <v>0</v>
      </c>
      <c r="AF38" s="24"/>
      <c r="AG38">
        <f t="shared" si="2"/>
        <v>22.536875810657694</v>
      </c>
      <c r="AI38" s="34">
        <f>PXIL!L38</f>
        <v>0</v>
      </c>
      <c r="AJ38" s="34">
        <f>PXIL!R38</f>
        <v>0</v>
      </c>
      <c r="AK38" s="34">
        <f>RTM_IEX!L38</f>
        <v>1.85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2.42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-0.12999894775183132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9.18</v>
      </c>
      <c r="Z39" s="34">
        <f>IEX!R39</f>
        <v>0</v>
      </c>
      <c r="AA39" s="75">
        <f>STOA!L39</f>
        <v>10.89</v>
      </c>
      <c r="AB39" s="75">
        <f>-STOA!R39</f>
        <v>0</v>
      </c>
      <c r="AC39">
        <f t="shared" si="0"/>
        <v>0.22143324159047534</v>
      </c>
      <c r="AD39">
        <f t="shared" si="1"/>
        <v>25.878567810657696</v>
      </c>
      <c r="AE39">
        <f>'IDT-1'!D39</f>
        <v>0</v>
      </c>
      <c r="AF39" s="24"/>
      <c r="AG39">
        <f t="shared" si="2"/>
        <v>25.878567810657696</v>
      </c>
      <c r="AI39" s="34">
        <f>PXIL!L39</f>
        <v>0</v>
      </c>
      <c r="AJ39" s="34">
        <f>PXIL!R39</f>
        <v>0</v>
      </c>
      <c r="AK39" s="34">
        <f>RTM_IEX!L39</f>
        <v>2.5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3.66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-0.12999894775183132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9.26</v>
      </c>
      <c r="Z40" s="34">
        <f>IEX!R40</f>
        <v>0</v>
      </c>
      <c r="AA40" s="75">
        <f>STOA!L40</f>
        <v>11.45</v>
      </c>
      <c r="AB40" s="75">
        <f>-STOA!R40</f>
        <v>0</v>
      </c>
      <c r="AC40">
        <f t="shared" si="0"/>
        <v>0.23663724159047536</v>
      </c>
      <c r="AD40">
        <f t="shared" si="1"/>
        <v>27.673363810657694</v>
      </c>
      <c r="AE40">
        <f>'IDT-1'!D40</f>
        <v>0</v>
      </c>
      <c r="AF40" s="24"/>
      <c r="AG40">
        <f t="shared" si="2"/>
        <v>27.673363810657694</v>
      </c>
      <c r="AI40" s="34">
        <f>PXIL!L40</f>
        <v>0</v>
      </c>
      <c r="AJ40" s="34">
        <f>PXIL!R40</f>
        <v>0</v>
      </c>
      <c r="AK40" s="34">
        <f>RTM_IEX!L40</f>
        <v>3.66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3.67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-0.12999894775183132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9.35</v>
      </c>
      <c r="Z41" s="34">
        <f>IEX!R41</f>
        <v>0</v>
      </c>
      <c r="AA41" s="75">
        <f>STOA!L41</f>
        <v>11.93</v>
      </c>
      <c r="AB41" s="75">
        <f>-STOA!R41</f>
        <v>0</v>
      </c>
      <c r="AC41">
        <f t="shared" si="0"/>
        <v>0.27149724159047534</v>
      </c>
      <c r="AD41">
        <f t="shared" si="1"/>
        <v>31.788503810657694</v>
      </c>
      <c r="AE41">
        <f>'IDT-1'!D41</f>
        <v>0</v>
      </c>
      <c r="AF41" s="24"/>
      <c r="AG41">
        <f t="shared" si="2"/>
        <v>31.788503810657694</v>
      </c>
      <c r="AI41" s="34">
        <f>PXIL!L41</f>
        <v>0</v>
      </c>
      <c r="AJ41" s="34">
        <f>PXIL!R41</f>
        <v>0</v>
      </c>
      <c r="AK41" s="34">
        <f>RTM_IEX!L41</f>
        <v>6.33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4.58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-0.12999894775183132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12.53</v>
      </c>
      <c r="Z42" s="34">
        <f>IEX!R42</f>
        <v>0</v>
      </c>
      <c r="AA42" s="75">
        <f>STOA!L42</f>
        <v>12.34</v>
      </c>
      <c r="AB42" s="75">
        <f>-STOA!R42</f>
        <v>0</v>
      </c>
      <c r="AC42">
        <f t="shared" si="0"/>
        <v>0.30912924159047533</v>
      </c>
      <c r="AD42">
        <f t="shared" si="1"/>
        <v>36.230871810657689</v>
      </c>
      <c r="AE42">
        <f>'IDT-1'!D42</f>
        <v>0</v>
      </c>
      <c r="AF42" s="24"/>
      <c r="AG42">
        <f t="shared" si="2"/>
        <v>36.230871810657689</v>
      </c>
      <c r="AI42" s="34">
        <f>PXIL!L42</f>
        <v>0</v>
      </c>
      <c r="AJ42" s="34">
        <f>PXIL!R42</f>
        <v>0</v>
      </c>
      <c r="AK42" s="34">
        <f>RTM_IEX!L42</f>
        <v>6.31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5.49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-0.12999893043728661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13.33</v>
      </c>
      <c r="Z43" s="34">
        <f>IEX!R43</f>
        <v>0</v>
      </c>
      <c r="AA43" s="75">
        <f>STOA!L43</f>
        <v>12.86</v>
      </c>
      <c r="AB43" s="75">
        <f>-STOA!R43</f>
        <v>0</v>
      </c>
      <c r="AC43">
        <f t="shared" si="0"/>
        <v>0.32660124144380109</v>
      </c>
      <c r="AD43">
        <f t="shared" si="1"/>
        <v>38.293399828118908</v>
      </c>
      <c r="AE43">
        <f>'IDT-1'!D43</f>
        <v>0</v>
      </c>
      <c r="AF43" s="24"/>
      <c r="AG43">
        <f t="shared" si="2"/>
        <v>38.293399828118908</v>
      </c>
      <c r="AI43" s="34">
        <f>PXIL!L43</f>
        <v>0</v>
      </c>
      <c r="AJ43" s="34">
        <f>PXIL!R43</f>
        <v>0</v>
      </c>
      <c r="AK43" s="34">
        <f>RTM_IEX!L43</f>
        <v>7.19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5.37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-0.12999893043728661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14.16</v>
      </c>
      <c r="Z44" s="34">
        <f>IEX!R44</f>
        <v>0</v>
      </c>
      <c r="AA44" s="75">
        <f>STOA!L44</f>
        <v>13.3</v>
      </c>
      <c r="AB44" s="75">
        <f>-STOA!R44</f>
        <v>0</v>
      </c>
      <c r="AC44">
        <f t="shared" si="0"/>
        <v>0.35331324144380111</v>
      </c>
      <c r="AD44">
        <f t="shared" si="1"/>
        <v>41.446687828118911</v>
      </c>
      <c r="AE44">
        <f>'IDT-1'!D44</f>
        <v>0</v>
      </c>
      <c r="AF44" s="24"/>
      <c r="AG44">
        <f t="shared" si="2"/>
        <v>41.446687828118911</v>
      </c>
      <c r="AI44" s="34">
        <f>PXIL!L44</f>
        <v>0</v>
      </c>
      <c r="AJ44" s="34">
        <f>PXIL!R44</f>
        <v>0</v>
      </c>
      <c r="AK44" s="34">
        <f>RTM_IEX!L44</f>
        <v>8.69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5.78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-0.12999893043728661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13.56</v>
      </c>
      <c r="Z45" s="34">
        <f>IEX!R45</f>
        <v>0</v>
      </c>
      <c r="AA45" s="75">
        <f>STOA!L45</f>
        <v>13.65</v>
      </c>
      <c r="AB45" s="75">
        <f>-STOA!R45</f>
        <v>0</v>
      </c>
      <c r="AC45">
        <f t="shared" si="0"/>
        <v>0.36549324144380113</v>
      </c>
      <c r="AD45">
        <f t="shared" si="1"/>
        <v>42.884507828118906</v>
      </c>
      <c r="AE45">
        <f>'IDT-1'!D45</f>
        <v>0</v>
      </c>
      <c r="AF45" s="24"/>
      <c r="AG45">
        <f t="shared" si="2"/>
        <v>42.884507828118906</v>
      </c>
      <c r="AI45" s="34">
        <f>PXIL!L45</f>
        <v>0</v>
      </c>
      <c r="AJ45" s="34">
        <f>PXIL!R45</f>
        <v>0</v>
      </c>
      <c r="AK45" s="34">
        <f>RTM_IEX!L45</f>
        <v>9.6199999999999992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6.55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-0.12999888455103178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5.68</v>
      </c>
      <c r="Z46" s="34">
        <f>IEX!R46</f>
        <v>0</v>
      </c>
      <c r="AA46" s="75">
        <f>STOA!L46</f>
        <v>13.940000000000001</v>
      </c>
      <c r="AB46" s="75">
        <f>-STOA!R46</f>
        <v>0</v>
      </c>
      <c r="AC46">
        <f t="shared" si="0"/>
        <v>0.34407324105509141</v>
      </c>
      <c r="AD46">
        <f t="shared" si="1"/>
        <v>40.355927874393878</v>
      </c>
      <c r="AE46">
        <f>'IDT-1'!D46</f>
        <v>0</v>
      </c>
      <c r="AF46" s="24"/>
      <c r="AG46">
        <f t="shared" si="2"/>
        <v>40.355927874393878</v>
      </c>
      <c r="AI46" s="34">
        <f>PXIL!L46</f>
        <v>0</v>
      </c>
      <c r="AJ46" s="34">
        <f>PXIL!R46</f>
        <v>0</v>
      </c>
      <c r="AK46" s="34">
        <f>RTM_IEX!L46</f>
        <v>8.66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12.55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-0.13000121791268504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14.31</v>
      </c>
      <c r="AB47" s="75">
        <f>-STOA!R47</f>
        <v>0</v>
      </c>
      <c r="AC47">
        <f t="shared" si="0"/>
        <v>0.33945326082136601</v>
      </c>
      <c r="AD47">
        <f t="shared" si="1"/>
        <v>39.810545521265951</v>
      </c>
      <c r="AE47">
        <f>'IDT-1'!D47</f>
        <v>0</v>
      </c>
      <c r="AF47" s="24"/>
      <c r="AG47">
        <f t="shared" si="2"/>
        <v>39.810545521265951</v>
      </c>
      <c r="AI47" s="34">
        <f>PXIL!L47</f>
        <v>0</v>
      </c>
      <c r="AJ47" s="34">
        <f>PXIL!R47</f>
        <v>0</v>
      </c>
      <c r="AK47" s="34">
        <f>RTM_IEX!L47</f>
        <v>25.97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-0.13000121791268504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14.58</v>
      </c>
      <c r="AB48" s="75">
        <f>-STOA!R48</f>
        <v>0</v>
      </c>
      <c r="AC48">
        <f t="shared" si="0"/>
        <v>0.341721260821366</v>
      </c>
      <c r="AD48">
        <f t="shared" si="1"/>
        <v>40.078277521265946</v>
      </c>
      <c r="AE48">
        <f>'IDT-1'!D48</f>
        <v>0</v>
      </c>
      <c r="AF48" s="24"/>
      <c r="AG48">
        <f t="shared" si="2"/>
        <v>40.078277521265946</v>
      </c>
      <c r="AI48" s="34">
        <f>PXIL!L48</f>
        <v>0</v>
      </c>
      <c r="AJ48" s="34">
        <f>PXIL!R48</f>
        <v>0</v>
      </c>
      <c r="AK48" s="34">
        <f>RTM_IEX!L48</f>
        <v>25.97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-0.13000121791268504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14.76</v>
      </c>
      <c r="AB49" s="75">
        <f>-STOA!R49</f>
        <v>0</v>
      </c>
      <c r="AC49">
        <f t="shared" si="0"/>
        <v>0.335169260821366</v>
      </c>
      <c r="AD49">
        <f t="shared" si="1"/>
        <v>39.304829521265951</v>
      </c>
      <c r="AE49">
        <f>'IDT-1'!D49</f>
        <v>0</v>
      </c>
      <c r="AF49" s="24"/>
      <c r="AG49">
        <f t="shared" si="2"/>
        <v>39.304829521265951</v>
      </c>
      <c r="AI49" s="34">
        <f>PXIL!L49</f>
        <v>0</v>
      </c>
      <c r="AJ49" s="34">
        <f>PXIL!R49</f>
        <v>0</v>
      </c>
      <c r="AK49" s="34">
        <f>RTM_IEX!L49</f>
        <v>25.01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-0.13000121791268504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14.879999999999999</v>
      </c>
      <c r="AB50" s="75">
        <f>-STOA!R50</f>
        <v>0</v>
      </c>
      <c r="AC50">
        <f t="shared" si="0"/>
        <v>0.32811326082136605</v>
      </c>
      <c r="AD50">
        <f t="shared" si="1"/>
        <v>38.471885521265946</v>
      </c>
      <c r="AE50">
        <f>'IDT-1'!D50</f>
        <v>0</v>
      </c>
      <c r="AF50" s="24"/>
      <c r="AG50">
        <f t="shared" si="2"/>
        <v>38.471885521265946</v>
      </c>
      <c r="AI50" s="34">
        <f>PXIL!L50</f>
        <v>0</v>
      </c>
      <c r="AJ50" s="34">
        <f>PXIL!R50</f>
        <v>0</v>
      </c>
      <c r="AK50" s="34">
        <f>RTM_IEX!L50</f>
        <v>24.05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4.6500000000000004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14.879999999999999</v>
      </c>
      <c r="AB51" s="75">
        <f>-STOA!R51</f>
        <v>0</v>
      </c>
      <c r="AC51">
        <f t="shared" si="0"/>
        <v>0.317604</v>
      </c>
      <c r="AD51">
        <f t="shared" si="1"/>
        <v>37.492395999999999</v>
      </c>
      <c r="AE51">
        <f>'IDT-1'!D51</f>
        <v>0</v>
      </c>
      <c r="AF51" s="24"/>
      <c r="AG51">
        <f t="shared" si="2"/>
        <v>37.492395999999999</v>
      </c>
      <c r="AI51" s="34">
        <f>PXIL!L51</f>
        <v>0</v>
      </c>
      <c r="AJ51" s="34">
        <f>PXIL!R51</f>
        <v>0</v>
      </c>
      <c r="AK51" s="34">
        <f>RTM_IEX!L51</f>
        <v>18.28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4.6500000000000004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15.030000000000001</v>
      </c>
      <c r="AB52" s="75">
        <f>-STOA!R52</f>
        <v>0</v>
      </c>
      <c r="AC52">
        <f t="shared" si="0"/>
        <v>0.31886399999999998</v>
      </c>
      <c r="AD52">
        <f t="shared" si="1"/>
        <v>37.641136000000003</v>
      </c>
      <c r="AE52">
        <f>'IDT-1'!D52</f>
        <v>0</v>
      </c>
      <c r="AF52" s="24"/>
      <c r="AG52">
        <f t="shared" si="2"/>
        <v>37.641136000000003</v>
      </c>
      <c r="AI52" s="34">
        <f>PXIL!L52</f>
        <v>0</v>
      </c>
      <c r="AJ52" s="34">
        <f>PXIL!R52</f>
        <v>0</v>
      </c>
      <c r="AK52" s="34">
        <f>RTM_IEX!L52</f>
        <v>18.28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4.6500000000000004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15.02</v>
      </c>
      <c r="AB53" s="75">
        <f>-STOA!R53</f>
        <v>0</v>
      </c>
      <c r="AC53">
        <f t="shared" si="0"/>
        <v>0.31071599999999999</v>
      </c>
      <c r="AD53">
        <f t="shared" si="1"/>
        <v>36.679284000000003</v>
      </c>
      <c r="AE53">
        <f>'IDT-1'!D53</f>
        <v>0</v>
      </c>
      <c r="AF53" s="24"/>
      <c r="AG53">
        <f t="shared" si="2"/>
        <v>36.679284000000003</v>
      </c>
      <c r="AI53" s="34">
        <f>PXIL!L53</f>
        <v>0</v>
      </c>
      <c r="AJ53" s="34">
        <f>PXIL!R53</f>
        <v>0</v>
      </c>
      <c r="AK53" s="34">
        <f>RTM_IEX!L53</f>
        <v>17.32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4.6500000000000004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15.09</v>
      </c>
      <c r="AB54" s="75">
        <f>-STOA!R54</f>
        <v>0</v>
      </c>
      <c r="AC54">
        <f t="shared" si="0"/>
        <v>0.31130400000000003</v>
      </c>
      <c r="AD54">
        <f t="shared" si="1"/>
        <v>36.748696000000002</v>
      </c>
      <c r="AE54">
        <f>'IDT-1'!D54</f>
        <v>0</v>
      </c>
      <c r="AF54" s="24"/>
      <c r="AG54">
        <f t="shared" si="2"/>
        <v>36.748696000000002</v>
      </c>
      <c r="AI54" s="34">
        <f>PXIL!L54</f>
        <v>0</v>
      </c>
      <c r="AJ54" s="34">
        <f>PXIL!R54</f>
        <v>0</v>
      </c>
      <c r="AK54" s="34">
        <f>RTM_IEX!L54</f>
        <v>17.32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4.8202278421177036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15.02</v>
      </c>
      <c r="AB55" s="75">
        <f>-STOA!R55</f>
        <v>0</v>
      </c>
      <c r="AC55">
        <f t="shared" si="0"/>
        <v>0.31214591387378871</v>
      </c>
      <c r="AD55">
        <f t="shared" si="1"/>
        <v>36.848081928243914</v>
      </c>
      <c r="AE55">
        <f>'IDT-1'!D55</f>
        <v>0</v>
      </c>
      <c r="AF55" s="24"/>
      <c r="AG55">
        <f t="shared" si="2"/>
        <v>36.848081928243914</v>
      </c>
      <c r="AI55" s="34">
        <f>PXIL!L55</f>
        <v>0</v>
      </c>
      <c r="AJ55" s="34">
        <f>PXIL!R55</f>
        <v>0</v>
      </c>
      <c r="AK55" s="34">
        <f>RTM_IEX!L55</f>
        <v>17.32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4.8202278421177036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14.89</v>
      </c>
      <c r="AB56" s="75">
        <f>-STOA!R56</f>
        <v>0</v>
      </c>
      <c r="AC56">
        <f t="shared" si="0"/>
        <v>0.31105391387378867</v>
      </c>
      <c r="AD56">
        <f t="shared" si="1"/>
        <v>36.719173928243912</v>
      </c>
      <c r="AE56">
        <f>'IDT-1'!D56</f>
        <v>0</v>
      </c>
      <c r="AF56" s="24"/>
      <c r="AG56">
        <f t="shared" si="2"/>
        <v>36.719173928243912</v>
      </c>
      <c r="AI56" s="34">
        <f>PXIL!L56</f>
        <v>0</v>
      </c>
      <c r="AJ56" s="34">
        <f>PXIL!R56</f>
        <v>0</v>
      </c>
      <c r="AK56" s="34">
        <f>RTM_IEX!L56</f>
        <v>17.32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4.8202278421177036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14.74</v>
      </c>
      <c r="AB57" s="75">
        <f>-STOA!R57</f>
        <v>0</v>
      </c>
      <c r="AC57">
        <f t="shared" si="0"/>
        <v>0.3016459138737887</v>
      </c>
      <c r="AD57">
        <f t="shared" si="1"/>
        <v>35.608581928243915</v>
      </c>
      <c r="AE57">
        <f>'IDT-1'!D57</f>
        <v>0</v>
      </c>
      <c r="AF57" s="24"/>
      <c r="AG57">
        <f t="shared" si="2"/>
        <v>35.608581928243915</v>
      </c>
      <c r="AI57" s="34">
        <f>PXIL!L57</f>
        <v>0</v>
      </c>
      <c r="AJ57" s="34">
        <f>PXIL!R57</f>
        <v>0</v>
      </c>
      <c r="AK57" s="34">
        <f>RTM_IEX!L57</f>
        <v>16.350000000000001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4.8202278421177036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14.43</v>
      </c>
      <c r="AB58" s="75">
        <f>-STOA!R58</f>
        <v>0</v>
      </c>
      <c r="AC58">
        <f t="shared" si="0"/>
        <v>0.29904191387378865</v>
      </c>
      <c r="AD58">
        <f t="shared" si="1"/>
        <v>35.301185928243918</v>
      </c>
      <c r="AE58">
        <f>'IDT-1'!D58</f>
        <v>0</v>
      </c>
      <c r="AF58" s="24"/>
      <c r="AG58">
        <f t="shared" si="2"/>
        <v>35.301185928243918</v>
      </c>
      <c r="AI58" s="34">
        <f>PXIL!L58</f>
        <v>0</v>
      </c>
      <c r="AJ58" s="34">
        <f>PXIL!R58</f>
        <v>0</v>
      </c>
      <c r="AK58" s="34">
        <f>RTM_IEX!L58</f>
        <v>16.350000000000001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4.8202278421177036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14.05</v>
      </c>
      <c r="AB59" s="75">
        <f>-STOA!R59</f>
        <v>0</v>
      </c>
      <c r="AC59">
        <f t="shared" si="0"/>
        <v>0.27165791387378868</v>
      </c>
      <c r="AD59">
        <f t="shared" si="1"/>
        <v>32.068569928243917</v>
      </c>
      <c r="AE59">
        <f>'IDT-1'!D59</f>
        <v>0</v>
      </c>
      <c r="AF59" s="24"/>
      <c r="AG59">
        <f t="shared" si="2"/>
        <v>32.068569928243917</v>
      </c>
      <c r="AI59" s="34">
        <f>PXIL!L59</f>
        <v>0</v>
      </c>
      <c r="AJ59" s="34">
        <f>PXIL!R59</f>
        <v>0</v>
      </c>
      <c r="AK59" s="34">
        <f>RTM_IEX!L59</f>
        <v>13.47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4.8202278421177036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13.469999999999999</v>
      </c>
      <c r="AB60" s="75">
        <f>-STOA!R60</f>
        <v>0</v>
      </c>
      <c r="AC60">
        <f t="shared" si="0"/>
        <v>0.26678591387378869</v>
      </c>
      <c r="AD60">
        <f t="shared" si="1"/>
        <v>31.493441928243911</v>
      </c>
      <c r="AE60">
        <f>'IDT-1'!D60</f>
        <v>0</v>
      </c>
      <c r="AF60" s="24"/>
      <c r="AG60">
        <f t="shared" si="2"/>
        <v>31.493441928243911</v>
      </c>
      <c r="AI60" s="34">
        <f>PXIL!L60</f>
        <v>0</v>
      </c>
      <c r="AJ60" s="34">
        <f>PXIL!R60</f>
        <v>0</v>
      </c>
      <c r="AK60" s="34">
        <f>RTM_IEX!L60</f>
        <v>13.47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4.8202278421177036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13.23</v>
      </c>
      <c r="AB61" s="75">
        <f>-STOA!R61</f>
        <v>0</v>
      </c>
      <c r="AC61">
        <f t="shared" si="0"/>
        <v>0.27283391387378869</v>
      </c>
      <c r="AD61">
        <f t="shared" si="1"/>
        <v>32.20739392824391</v>
      </c>
      <c r="AE61">
        <f>'IDT-1'!D61</f>
        <v>0</v>
      </c>
      <c r="AF61" s="24"/>
      <c r="AG61">
        <f t="shared" si="2"/>
        <v>32.20739392824391</v>
      </c>
      <c r="AI61" s="34">
        <f>PXIL!L61</f>
        <v>0</v>
      </c>
      <c r="AJ61" s="34">
        <f>PXIL!R61</f>
        <v>0</v>
      </c>
      <c r="AK61" s="34">
        <f>RTM_IEX!L61</f>
        <v>14.43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4.8202278421177036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12.99</v>
      </c>
      <c r="AB62" s="75">
        <f>-STOA!R62</f>
        <v>0</v>
      </c>
      <c r="AC62">
        <f t="shared" si="0"/>
        <v>0.27081791387378873</v>
      </c>
      <c r="AD62">
        <f t="shared" si="1"/>
        <v>31.969409928243916</v>
      </c>
      <c r="AE62">
        <f>'IDT-1'!D62</f>
        <v>0</v>
      </c>
      <c r="AF62" s="24"/>
      <c r="AG62">
        <f t="shared" si="2"/>
        <v>31.969409928243916</v>
      </c>
      <c r="AI62" s="34">
        <f>PXIL!L62</f>
        <v>0</v>
      </c>
      <c r="AJ62" s="34">
        <f>PXIL!R62</f>
        <v>0</v>
      </c>
      <c r="AK62" s="34">
        <f>RTM_IEX!L62</f>
        <v>14.43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4.8202278421177036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12.52</v>
      </c>
      <c r="AB63" s="75">
        <f>-STOA!R63</f>
        <v>0</v>
      </c>
      <c r="AC63">
        <f t="shared" si="0"/>
        <v>0.25880591387378871</v>
      </c>
      <c r="AD63">
        <f t="shared" si="1"/>
        <v>30.551421928243915</v>
      </c>
      <c r="AE63">
        <f>'IDT-1'!D63</f>
        <v>0</v>
      </c>
      <c r="AF63" s="24"/>
      <c r="AG63">
        <f t="shared" si="2"/>
        <v>30.551421928243915</v>
      </c>
      <c r="AI63" s="34">
        <f>PXIL!L63</f>
        <v>0</v>
      </c>
      <c r="AJ63" s="34">
        <f>PXIL!R63</f>
        <v>0</v>
      </c>
      <c r="AK63" s="34">
        <f>RTM_IEX!L63</f>
        <v>13.47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4.8202278421177036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12.2</v>
      </c>
      <c r="AB64" s="75">
        <f>-STOA!R64</f>
        <v>0</v>
      </c>
      <c r="AC64">
        <f t="shared" si="0"/>
        <v>0.24805391387378867</v>
      </c>
      <c r="AD64">
        <f t="shared" si="1"/>
        <v>29.282173928243914</v>
      </c>
      <c r="AE64">
        <f>'IDT-1'!D64</f>
        <v>0</v>
      </c>
      <c r="AF64" s="24"/>
      <c r="AG64">
        <f t="shared" si="2"/>
        <v>29.282173928243914</v>
      </c>
      <c r="AI64" s="34">
        <f>PXIL!L64</f>
        <v>0</v>
      </c>
      <c r="AJ64" s="34">
        <f>PXIL!R64</f>
        <v>0</v>
      </c>
      <c r="AK64" s="34">
        <f>RTM_IEX!L64</f>
        <v>12.51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4.9200000000000008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11.79</v>
      </c>
      <c r="AB65" s="75">
        <f>-STOA!R65</f>
        <v>0</v>
      </c>
      <c r="AC65">
        <f t="shared" si="0"/>
        <v>0.25351199999999996</v>
      </c>
      <c r="AD65">
        <f t="shared" si="1"/>
        <v>29.926487999999999</v>
      </c>
      <c r="AE65">
        <f>'IDT-1'!D65</f>
        <v>0</v>
      </c>
      <c r="AF65" s="24"/>
      <c r="AG65">
        <f t="shared" si="2"/>
        <v>29.926487999999999</v>
      </c>
      <c r="AI65" s="34">
        <f>PXIL!L65</f>
        <v>0</v>
      </c>
      <c r="AJ65" s="34">
        <f>PXIL!R65</f>
        <v>0</v>
      </c>
      <c r="AK65" s="34">
        <f>RTM_IEX!L65</f>
        <v>13.47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4.9200000000000008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11.43</v>
      </c>
      <c r="AB66" s="75">
        <f>-STOA!R66</f>
        <v>0</v>
      </c>
      <c r="AC66">
        <f t="shared" si="0"/>
        <v>0.24242399999999997</v>
      </c>
      <c r="AD66">
        <f t="shared" si="1"/>
        <v>28.617576</v>
      </c>
      <c r="AE66">
        <f>'IDT-1'!D66</f>
        <v>0</v>
      </c>
      <c r="AF66" s="24"/>
      <c r="AG66">
        <f t="shared" si="2"/>
        <v>28.617576</v>
      </c>
      <c r="AI66" s="34">
        <f>PXIL!L66</f>
        <v>0</v>
      </c>
      <c r="AJ66" s="34">
        <f>PXIL!R66</f>
        <v>0</v>
      </c>
      <c r="AK66" s="34">
        <f>RTM_IEX!L66</f>
        <v>12.51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4.9200000000000008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11.09</v>
      </c>
      <c r="AB67" s="75">
        <f>-STOA!R67</f>
        <v>0</v>
      </c>
      <c r="AC67">
        <f t="shared" si="0"/>
        <v>0.24763199999999999</v>
      </c>
      <c r="AD67">
        <f t="shared" si="1"/>
        <v>29.232368000000005</v>
      </c>
      <c r="AE67">
        <f>'IDT-1'!D67</f>
        <v>0</v>
      </c>
      <c r="AF67" s="24"/>
      <c r="AG67">
        <f t="shared" si="2"/>
        <v>29.232368000000005</v>
      </c>
      <c r="AI67" s="34">
        <f>PXIL!L67</f>
        <v>0</v>
      </c>
      <c r="AJ67" s="34">
        <f>PXIL!R67</f>
        <v>0</v>
      </c>
      <c r="AK67" s="34">
        <f>RTM_IEX!L67</f>
        <v>13.47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4.9200000000000008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10.57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0.24326400000000001</v>
      </c>
      <c r="AD68">
        <f t="shared" ref="AD68:AD98" si="4">SUM(B68:AB68,AI68:AT68)-AC68</f>
        <v>28.716736000000001</v>
      </c>
      <c r="AE68">
        <f>'IDT-1'!D68</f>
        <v>0</v>
      </c>
      <c r="AF68" s="24"/>
      <c r="AG68">
        <f t="shared" ref="AG68:AG98" si="5">SUM(AD68:AF68)</f>
        <v>28.716736000000001</v>
      </c>
      <c r="AI68" s="34">
        <f>PXIL!L68</f>
        <v>0</v>
      </c>
      <c r="AJ68" s="34">
        <f>PXIL!R68</f>
        <v>0</v>
      </c>
      <c r="AK68" s="34">
        <f>RTM_IEX!L68</f>
        <v>13.47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2.2199999999999998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11.45</v>
      </c>
      <c r="Z69" s="34">
        <f>IEX!R69</f>
        <v>0</v>
      </c>
      <c r="AA69" s="75">
        <f>STOA!L69</f>
        <v>9.85</v>
      </c>
      <c r="AB69" s="75">
        <f>-STOA!R69</f>
        <v>0</v>
      </c>
      <c r="AC69">
        <f t="shared" si="3"/>
        <v>0.25426799999999994</v>
      </c>
      <c r="AD69">
        <f t="shared" si="4"/>
        <v>30.015731999999996</v>
      </c>
      <c r="AE69">
        <f>'IDT-1'!D69</f>
        <v>0</v>
      </c>
      <c r="AF69" s="24"/>
      <c r="AG69">
        <f t="shared" si="5"/>
        <v>30.015731999999996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6.75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2.2199999999999998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13.56</v>
      </c>
      <c r="Z70" s="34">
        <f>IEX!R70</f>
        <v>0</v>
      </c>
      <c r="AA70" s="75">
        <f>STOA!L70</f>
        <v>9.27</v>
      </c>
      <c r="AB70" s="75">
        <f>-STOA!R70</f>
        <v>0</v>
      </c>
      <c r="AC70">
        <f t="shared" si="3"/>
        <v>0.24981599999999998</v>
      </c>
      <c r="AD70">
        <f t="shared" si="4"/>
        <v>29.490184000000003</v>
      </c>
      <c r="AE70">
        <f>'IDT-1'!D70</f>
        <v>0</v>
      </c>
      <c r="AF70" s="24"/>
      <c r="AG70">
        <f t="shared" si="5"/>
        <v>29.490184000000003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4.6900000000000004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-0.12999893043728661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9.33</v>
      </c>
      <c r="Z71" s="34">
        <f>IEX!R71</f>
        <v>0</v>
      </c>
      <c r="AA71" s="75">
        <f>STOA!L71</f>
        <v>8.94</v>
      </c>
      <c r="AB71" s="75">
        <f>-STOA!R71</f>
        <v>0</v>
      </c>
      <c r="AC71">
        <f t="shared" si="3"/>
        <v>0.25452924144380112</v>
      </c>
      <c r="AD71">
        <f t="shared" si="4"/>
        <v>29.785471828118911</v>
      </c>
      <c r="AE71">
        <f>'IDT-1'!D71</f>
        <v>0</v>
      </c>
      <c r="AF71" s="24"/>
      <c r="AG71">
        <f t="shared" si="5"/>
        <v>29.785471828118911</v>
      </c>
      <c r="AI71" s="34">
        <f>PXIL!L71</f>
        <v>0</v>
      </c>
      <c r="AJ71" s="34">
        <f>PXIL!R71</f>
        <v>0</v>
      </c>
      <c r="AK71" s="34">
        <f>RTM_IEX!L71</f>
        <v>10.58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1.32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-0.12999893043728661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9.34</v>
      </c>
      <c r="Z72" s="34">
        <f>IEX!R72</f>
        <v>0</v>
      </c>
      <c r="AA72" s="75">
        <f>STOA!L72</f>
        <v>8.5400000000000009</v>
      </c>
      <c r="AB72" s="75">
        <f>-STOA!R72</f>
        <v>0</v>
      </c>
      <c r="AC72">
        <f t="shared" si="3"/>
        <v>0.25570524144380113</v>
      </c>
      <c r="AD72">
        <f t="shared" si="4"/>
        <v>29.924295828118911</v>
      </c>
      <c r="AE72">
        <f>'IDT-1'!D72</f>
        <v>0</v>
      </c>
      <c r="AF72" s="24"/>
      <c r="AG72">
        <f t="shared" si="5"/>
        <v>29.924295828118911</v>
      </c>
      <c r="AI72" s="34">
        <f>PXIL!L72</f>
        <v>0</v>
      </c>
      <c r="AJ72" s="34">
        <f>PXIL!R72</f>
        <v>0</v>
      </c>
      <c r="AK72" s="34">
        <f>RTM_IEX!L72</f>
        <v>11.54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0.89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-0.12999893043728661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10.57</v>
      </c>
      <c r="Z73" s="34">
        <f>IEX!R73</f>
        <v>0</v>
      </c>
      <c r="AA73" s="75">
        <f>STOA!L73</f>
        <v>8.17</v>
      </c>
      <c r="AB73" s="75">
        <f>-STOA!R73</f>
        <v>0</v>
      </c>
      <c r="AC73">
        <f t="shared" si="3"/>
        <v>0.25293324144380114</v>
      </c>
      <c r="AD73">
        <f t="shared" si="4"/>
        <v>29.597067828118909</v>
      </c>
      <c r="AE73">
        <f>'IDT-1'!D73</f>
        <v>0</v>
      </c>
      <c r="AF73" s="24"/>
      <c r="AG73">
        <f t="shared" si="5"/>
        <v>29.597067828118909</v>
      </c>
      <c r="AI73" s="34">
        <f>PXIL!L73</f>
        <v>0</v>
      </c>
      <c r="AJ73" s="34">
        <f>PXIL!R73</f>
        <v>0</v>
      </c>
      <c r="AK73" s="34">
        <f>RTM_IEX!L73</f>
        <v>10.58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0.66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-0.12999893043728661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10.68</v>
      </c>
      <c r="Z74" s="34">
        <f>IEX!R74</f>
        <v>0</v>
      </c>
      <c r="AA74" s="75">
        <f>STOA!L74</f>
        <v>7.98</v>
      </c>
      <c r="AB74" s="75">
        <f>-STOA!R74</f>
        <v>0</v>
      </c>
      <c r="AC74">
        <f t="shared" si="3"/>
        <v>0.23562924144380112</v>
      </c>
      <c r="AD74">
        <f t="shared" si="4"/>
        <v>27.554371828118914</v>
      </c>
      <c r="AE74">
        <f>'IDT-1'!D74</f>
        <v>0</v>
      </c>
      <c r="AF74" s="24"/>
      <c r="AG74">
        <f t="shared" si="5"/>
        <v>27.554371828118914</v>
      </c>
      <c r="AI74" s="34">
        <f>PXIL!L74</f>
        <v>0</v>
      </c>
      <c r="AJ74" s="34">
        <f>PXIL!R74</f>
        <v>0</v>
      </c>
      <c r="AK74" s="34">
        <f>RTM_IEX!L74</f>
        <v>8.93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0.33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-0.12999893043728661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8.73</v>
      </c>
      <c r="Z75" s="34">
        <f>IEX!R75</f>
        <v>0</v>
      </c>
      <c r="AA75" s="75">
        <f>STOA!L75</f>
        <v>7.83</v>
      </c>
      <c r="AB75" s="75">
        <f>-STOA!R75</f>
        <v>0</v>
      </c>
      <c r="AC75">
        <f t="shared" si="3"/>
        <v>0.25452924144380112</v>
      </c>
      <c r="AD75">
        <f t="shared" si="4"/>
        <v>29.785471828118911</v>
      </c>
      <c r="AE75">
        <f>'IDT-1'!D75</f>
        <v>0</v>
      </c>
      <c r="AF75" s="24"/>
      <c r="AG75">
        <f t="shared" si="5"/>
        <v>29.785471828118911</v>
      </c>
      <c r="AI75" s="34">
        <f>PXIL!L75</f>
        <v>0</v>
      </c>
      <c r="AJ75" s="34">
        <f>PXIL!R75</f>
        <v>0</v>
      </c>
      <c r="AK75" s="34">
        <f>RTM_IEX!L75</f>
        <v>8.9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4.71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-0.12999893043728661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9.36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0.23285724144380113</v>
      </c>
      <c r="AD76">
        <f t="shared" si="4"/>
        <v>27.227143828118912</v>
      </c>
      <c r="AE76">
        <f>'IDT-1'!D76</f>
        <v>0</v>
      </c>
      <c r="AF76" s="24"/>
      <c r="AG76">
        <f t="shared" si="5"/>
        <v>27.227143828118912</v>
      </c>
      <c r="AI76" s="34">
        <f>PXIL!L76</f>
        <v>0</v>
      </c>
      <c r="AJ76" s="34">
        <f>PXIL!R76</f>
        <v>0</v>
      </c>
      <c r="AK76" s="34">
        <f>RTM_IEX!L76</f>
        <v>9.07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1.46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-0.12999893043728661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8.91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0.21908124144380112</v>
      </c>
      <c r="AD77">
        <f t="shared" si="4"/>
        <v>25.600919828118911</v>
      </c>
      <c r="AE77">
        <f>'IDT-1'!D77</f>
        <v>0</v>
      </c>
      <c r="AF77" s="24"/>
      <c r="AG77">
        <f t="shared" si="5"/>
        <v>25.600919828118911</v>
      </c>
      <c r="AI77" s="34">
        <f>PXIL!L77</f>
        <v>0</v>
      </c>
      <c r="AJ77" s="34">
        <f>PXIL!R77</f>
        <v>0</v>
      </c>
      <c r="AK77" s="34">
        <f>RTM_IEX!L77</f>
        <v>8.17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1.17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-0.12999893043728661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8.9600000000000009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0.19774524144380112</v>
      </c>
      <c r="AD78">
        <f t="shared" si="4"/>
        <v>23.082255828118914</v>
      </c>
      <c r="AE78">
        <f>'IDT-1'!D78</f>
        <v>0</v>
      </c>
      <c r="AF78" s="24"/>
      <c r="AG78">
        <f t="shared" si="5"/>
        <v>23.082255828118914</v>
      </c>
      <c r="AI78" s="34">
        <f>PXIL!L78</f>
        <v>0</v>
      </c>
      <c r="AJ78" s="34">
        <f>PXIL!R78</f>
        <v>0</v>
      </c>
      <c r="AK78" s="34">
        <f>RTM_IEX!L78</f>
        <v>6.65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0.1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-0.12999893043728661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8.76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0.19774524144380112</v>
      </c>
      <c r="AD79">
        <f t="shared" si="4"/>
        <v>23.082255828118914</v>
      </c>
      <c r="AE79">
        <f>'IDT-1'!D79</f>
        <v>0</v>
      </c>
      <c r="AF79" s="24"/>
      <c r="AG79">
        <f t="shared" si="5"/>
        <v>23.082255828118914</v>
      </c>
      <c r="AI79" s="34">
        <f>PXIL!L79</f>
        <v>0</v>
      </c>
      <c r="AJ79" s="34">
        <f>PXIL!R79</f>
        <v>0</v>
      </c>
      <c r="AK79" s="34">
        <f>RTM_IEX!L79</f>
        <v>5.94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1.01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-0.12999893043728661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9.52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0.20698524144380109</v>
      </c>
      <c r="AD80">
        <f t="shared" si="4"/>
        <v>24.173015828118917</v>
      </c>
      <c r="AE80">
        <f>'IDT-1'!D80</f>
        <v>0</v>
      </c>
      <c r="AF80" s="24"/>
      <c r="AG80">
        <f t="shared" si="5"/>
        <v>24.173015828118917</v>
      </c>
      <c r="AI80" s="34">
        <f>PXIL!L80</f>
        <v>0</v>
      </c>
      <c r="AJ80" s="34">
        <f>PXIL!R80</f>
        <v>0</v>
      </c>
      <c r="AK80" s="34">
        <f>RTM_IEX!L80</f>
        <v>6.21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1.08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-0.12999893043728661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9.94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0.21874524144380114</v>
      </c>
      <c r="AD81">
        <f t="shared" si="4"/>
        <v>25.56125582811891</v>
      </c>
      <c r="AE81">
        <f>'IDT-1'!D81</f>
        <v>0</v>
      </c>
      <c r="AF81" s="24"/>
      <c r="AG81">
        <f t="shared" si="5"/>
        <v>25.56125582811891</v>
      </c>
      <c r="AI81" s="34">
        <f>PXIL!L81</f>
        <v>0</v>
      </c>
      <c r="AJ81" s="34">
        <f>PXIL!R81</f>
        <v>0</v>
      </c>
      <c r="AK81" s="34">
        <f>RTM_IEX!L81</f>
        <v>5.79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2.48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-0.12999893043728661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12.29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0.2457092414438011</v>
      </c>
      <c r="AD82">
        <f t="shared" si="4"/>
        <v>28.744291828118911</v>
      </c>
      <c r="AE82">
        <f>'IDT-1'!D82</f>
        <v>0</v>
      </c>
      <c r="AF82" s="24"/>
      <c r="AG82">
        <f t="shared" si="5"/>
        <v>28.744291828118911</v>
      </c>
      <c r="AI82" s="34">
        <f>PXIL!L82</f>
        <v>0</v>
      </c>
      <c r="AJ82" s="34">
        <f>PXIL!R82</f>
        <v>0</v>
      </c>
      <c r="AK82" s="34">
        <f>RTM_IEX!L82</f>
        <v>6.5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2.63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-0.12999893043728661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13.51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0.29165724144380112</v>
      </c>
      <c r="AD83">
        <f t="shared" si="4"/>
        <v>34.168343828118914</v>
      </c>
      <c r="AE83">
        <f>'IDT-1'!D83</f>
        <v>0</v>
      </c>
      <c r="AF83" s="24"/>
      <c r="AG83">
        <f t="shared" si="5"/>
        <v>34.168343828118914</v>
      </c>
      <c r="AI83" s="34">
        <f>PXIL!L83</f>
        <v>0</v>
      </c>
      <c r="AJ83" s="34">
        <f>PXIL!R83</f>
        <v>0</v>
      </c>
      <c r="AK83" s="34">
        <f>RTM_IEX!L83</f>
        <v>5.77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7.61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-0.1300011634150707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15.2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0.29148926035970812</v>
      </c>
      <c r="AD84">
        <f t="shared" si="4"/>
        <v>34.148509576225216</v>
      </c>
      <c r="AE84">
        <f>'IDT-1'!D84</f>
        <v>0</v>
      </c>
      <c r="AF84" s="24"/>
      <c r="AG84">
        <f t="shared" si="5"/>
        <v>34.148509576225216</v>
      </c>
      <c r="AI84" s="34">
        <f>PXIL!L84</f>
        <v>0</v>
      </c>
      <c r="AJ84" s="34">
        <f>PXIL!R84</f>
        <v>0</v>
      </c>
      <c r="AK84" s="34">
        <f>RTM_IEX!L84</f>
        <v>2.89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8.7799999999999994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0.28316399999999997</v>
      </c>
      <c r="AD85">
        <f t="shared" si="4"/>
        <v>33.426836000000002</v>
      </c>
      <c r="AE85">
        <f>'IDT-1'!D85</f>
        <v>0</v>
      </c>
      <c r="AF85" s="24"/>
      <c r="AG85">
        <f t="shared" si="5"/>
        <v>33.426836000000002</v>
      </c>
      <c r="AI85" s="34">
        <f>PXIL!L85</f>
        <v>0</v>
      </c>
      <c r="AJ85" s="34">
        <f>PXIL!R85</f>
        <v>0</v>
      </c>
      <c r="AK85" s="34">
        <f>RTM_IEX!L85</f>
        <v>25.01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0.28316399999999997</v>
      </c>
      <c r="AD86">
        <f t="shared" si="4"/>
        <v>33.426836000000002</v>
      </c>
      <c r="AE86">
        <f>'IDT-1'!D86</f>
        <v>0</v>
      </c>
      <c r="AF86" s="24"/>
      <c r="AG86">
        <f t="shared" si="5"/>
        <v>33.426836000000002</v>
      </c>
      <c r="AI86" s="34">
        <f>PXIL!L86</f>
        <v>0</v>
      </c>
      <c r="AJ86" s="34">
        <f>PXIL!R86</f>
        <v>0</v>
      </c>
      <c r="AK86" s="34">
        <f>RTM_IEX!L86</f>
        <v>25.01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4.51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0.30458400000000002</v>
      </c>
      <c r="AD87">
        <f t="shared" si="4"/>
        <v>35.955416000000007</v>
      </c>
      <c r="AE87">
        <f>'IDT-1'!D87</f>
        <v>0</v>
      </c>
      <c r="AF87" s="24"/>
      <c r="AG87">
        <f t="shared" si="5"/>
        <v>35.955416000000007</v>
      </c>
      <c r="AI87" s="34">
        <f>PXIL!L87</f>
        <v>0</v>
      </c>
      <c r="AJ87" s="34">
        <f>PXIL!R87</f>
        <v>0</v>
      </c>
      <c r="AK87" s="34">
        <f>RTM_IEX!L87</f>
        <v>24.05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4.8202278421177036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0.27728591387378865</v>
      </c>
      <c r="AD88">
        <f t="shared" si="4"/>
        <v>32.73294192824391</v>
      </c>
      <c r="AE88">
        <f>'IDT-1'!D88</f>
        <v>0</v>
      </c>
      <c r="AF88" s="24"/>
      <c r="AG88">
        <f t="shared" si="5"/>
        <v>32.73294192824391</v>
      </c>
      <c r="AI88" s="34">
        <f>PXIL!L88</f>
        <v>0</v>
      </c>
      <c r="AJ88" s="34">
        <f>PXIL!R88</f>
        <v>0</v>
      </c>
      <c r="AK88" s="34">
        <f>RTM_IEX!L88</f>
        <v>20.49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4.8202278421177036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0.27484991387378865</v>
      </c>
      <c r="AD89">
        <f t="shared" si="4"/>
        <v>32.445377928243914</v>
      </c>
      <c r="AE89">
        <f>'IDT-1'!D89</f>
        <v>0</v>
      </c>
      <c r="AF89" s="24"/>
      <c r="AG89">
        <f t="shared" si="5"/>
        <v>32.445377928243914</v>
      </c>
      <c r="AI89" s="34">
        <f>PXIL!L89</f>
        <v>0</v>
      </c>
      <c r="AJ89" s="34">
        <f>PXIL!R89</f>
        <v>0</v>
      </c>
      <c r="AK89" s="34">
        <f>RTM_IEX!L89</f>
        <v>20.2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4.8202278421177036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0.25065791387378872</v>
      </c>
      <c r="AD90">
        <f t="shared" si="4"/>
        <v>29.589569928243918</v>
      </c>
      <c r="AE90">
        <f>'IDT-1'!D90</f>
        <v>0</v>
      </c>
      <c r="AF90" s="24"/>
      <c r="AG90">
        <f t="shared" si="5"/>
        <v>29.589569928243918</v>
      </c>
      <c r="AI90" s="34">
        <f>PXIL!L90</f>
        <v>0</v>
      </c>
      <c r="AJ90" s="34">
        <f>PXIL!R90</f>
        <v>0</v>
      </c>
      <c r="AK90" s="34">
        <f>RTM_IEX!L90</f>
        <v>17.32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4.8202278421177036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0.2425099138737887</v>
      </c>
      <c r="AD91">
        <f t="shared" si="4"/>
        <v>28.627717928243918</v>
      </c>
      <c r="AE91">
        <f>'IDT-1'!D91</f>
        <v>0</v>
      </c>
      <c r="AF91" s="24"/>
      <c r="AG91">
        <f t="shared" si="5"/>
        <v>28.627717928243918</v>
      </c>
      <c r="AI91" s="34">
        <f>PXIL!L91</f>
        <v>0</v>
      </c>
      <c r="AJ91" s="34">
        <f>PXIL!R91</f>
        <v>0</v>
      </c>
      <c r="AK91" s="34">
        <f>RTM_IEX!L91</f>
        <v>16.350000000000001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4.8202278421177036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0.2263819138737887</v>
      </c>
      <c r="AD92">
        <f t="shared" si="4"/>
        <v>26.723845928243918</v>
      </c>
      <c r="AE92">
        <f>'IDT-1'!D92</f>
        <v>0</v>
      </c>
      <c r="AF92" s="24"/>
      <c r="AG92">
        <f t="shared" si="5"/>
        <v>26.723845928243918</v>
      </c>
      <c r="AI92" s="34">
        <f>PXIL!L92</f>
        <v>0</v>
      </c>
      <c r="AJ92" s="34">
        <f>PXIL!R92</f>
        <v>0</v>
      </c>
      <c r="AK92" s="34">
        <f>RTM_IEX!L92</f>
        <v>14.43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4.9200000000000008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0.211092</v>
      </c>
      <c r="AD93">
        <f t="shared" si="4"/>
        <v>24.918908000000002</v>
      </c>
      <c r="AE93">
        <f>'IDT-1'!D93</f>
        <v>0</v>
      </c>
      <c r="AF93" s="24"/>
      <c r="AG93">
        <f t="shared" si="5"/>
        <v>24.918908000000002</v>
      </c>
      <c r="AI93" s="34">
        <f>PXIL!L93</f>
        <v>0</v>
      </c>
      <c r="AJ93" s="34">
        <f>PXIL!R93</f>
        <v>0</v>
      </c>
      <c r="AK93" s="34">
        <f>RTM_IEX!L93</f>
        <v>12.51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4.9200000000000008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0.19731599999999999</v>
      </c>
      <c r="AD94">
        <f t="shared" si="4"/>
        <v>23.292684000000001</v>
      </c>
      <c r="AE94">
        <f>'IDT-1'!D94</f>
        <v>0</v>
      </c>
      <c r="AF94" s="24"/>
      <c r="AG94">
        <f t="shared" si="5"/>
        <v>23.292684000000001</v>
      </c>
      <c r="AI94" s="34">
        <f>PXIL!L94</f>
        <v>0</v>
      </c>
      <c r="AJ94" s="34">
        <f>PXIL!R94</f>
        <v>0</v>
      </c>
      <c r="AK94" s="34">
        <f>RTM_IEX!L94</f>
        <v>10.87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4.9200000000000008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0.19488</v>
      </c>
      <c r="AD95">
        <f t="shared" si="4"/>
        <v>23.005120000000002</v>
      </c>
      <c r="AE95">
        <f>'IDT-1'!D95</f>
        <v>0</v>
      </c>
      <c r="AF95" s="24"/>
      <c r="AG95">
        <f t="shared" si="5"/>
        <v>23.005120000000002</v>
      </c>
      <c r="AI95" s="34">
        <f>PXIL!L95</f>
        <v>0</v>
      </c>
      <c r="AJ95" s="34">
        <f>PXIL!R95</f>
        <v>0</v>
      </c>
      <c r="AK95" s="34">
        <f>RTM_IEX!L95</f>
        <v>10.58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4.9200000000000008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0.18681599999999998</v>
      </c>
      <c r="AD96">
        <f t="shared" si="4"/>
        <v>22.053184000000002</v>
      </c>
      <c r="AE96">
        <f>'IDT-1'!D96</f>
        <v>0</v>
      </c>
      <c r="AF96" s="24"/>
      <c r="AG96">
        <f t="shared" si="5"/>
        <v>22.053184000000002</v>
      </c>
      <c r="AI96" s="34">
        <f>PXIL!L96</f>
        <v>0</v>
      </c>
      <c r="AJ96" s="34">
        <f>PXIL!R96</f>
        <v>0</v>
      </c>
      <c r="AK96" s="34">
        <f>RTM_IEX!L96</f>
        <v>9.6199999999999992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4.9200000000000008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0.17068800000000001</v>
      </c>
      <c r="AD97">
        <f t="shared" si="4"/>
        <v>20.149312000000002</v>
      </c>
      <c r="AE97">
        <f>'IDT-1'!D97</f>
        <v>0</v>
      </c>
      <c r="AF97" s="24"/>
      <c r="AG97">
        <f t="shared" si="5"/>
        <v>20.149312000000002</v>
      </c>
      <c r="AI97" s="34">
        <f>PXIL!L97</f>
        <v>0</v>
      </c>
      <c r="AJ97" s="34">
        <f>PXIL!R97</f>
        <v>0</v>
      </c>
      <c r="AK97" s="34">
        <f>RTM_IEX!L97</f>
        <v>7.7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4.9200000000000008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0.17068800000000001</v>
      </c>
      <c r="AD98">
        <f t="shared" si="4"/>
        <v>20.149312000000002</v>
      </c>
      <c r="AE98">
        <f>'IDT-1'!D98</f>
        <v>0</v>
      </c>
      <c r="AF98" s="24"/>
      <c r="AG98">
        <f t="shared" si="5"/>
        <v>20.149312000000002</v>
      </c>
      <c r="AI98" s="34">
        <f>PXIL!L98</f>
        <v>0</v>
      </c>
      <c r="AJ98" s="34">
        <f>PXIL!R98</f>
        <v>0</v>
      </c>
      <c r="AK98" s="34">
        <f>RTM_IEX!L98</f>
        <v>7.7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3.3948742639161515E-3</v>
      </c>
      <c r="H99">
        <f t="shared" si="6"/>
        <v>0</v>
      </c>
      <c r="I99">
        <f t="shared" si="6"/>
        <v>5.0487247874724202E-2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8.4155000000000008E-2</v>
      </c>
      <c r="Z99" s="34">
        <f t="shared" si="6"/>
        <v>0</v>
      </c>
      <c r="AA99" s="75">
        <f t="shared" si="6"/>
        <v>0.23114750000000023</v>
      </c>
      <c r="AB99" s="75">
        <f t="shared" si="6"/>
        <v>0</v>
      </c>
      <c r="AC99">
        <f t="shared" si="6"/>
        <v>5.4664452934524571E-3</v>
      </c>
      <c r="AD99">
        <f t="shared" si="6"/>
        <v>0.64288567684518783</v>
      </c>
      <c r="AE99">
        <f t="shared" ref="AE99:AT99" si="7">SUM(AE3:AE98)/4000</f>
        <v>0</v>
      </c>
      <c r="AG99">
        <f t="shared" si="7"/>
        <v>0.64288567684518783</v>
      </c>
      <c r="AI99">
        <f t="shared" si="7"/>
        <v>0</v>
      </c>
      <c r="AJ99">
        <f t="shared" si="7"/>
        <v>0</v>
      </c>
      <c r="AK99">
        <f t="shared" si="7"/>
        <v>0.25182250000000006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2.7344999999999991E-2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18.753126999999999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0.15752626679999998</v>
      </c>
      <c r="AD3">
        <f>SUM(B3:AB3,AI3:AT3)-AC3</f>
        <v>18.595600733199998</v>
      </c>
      <c r="AE3">
        <v>0</v>
      </c>
      <c r="AF3" s="24"/>
      <c r="AG3">
        <f>SUM(AD3:AF3)</f>
        <v>18.595600733199998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19.025413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0.1598134692</v>
      </c>
      <c r="AD4">
        <f t="shared" ref="AD4:AD67" si="1">SUM(B4:AB4,AI4:AT4)-AC4</f>
        <v>18.865599530800001</v>
      </c>
      <c r="AE4">
        <v>0</v>
      </c>
      <c r="AF4" s="24"/>
      <c r="AG4">
        <f t="shared" ref="AG4:AG67" si="2">SUM(AD4:AF4)</f>
        <v>18.865599530800001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17.699777999999998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0.14867813519999998</v>
      </c>
      <c r="AD5">
        <f t="shared" si="1"/>
        <v>17.551099864799998</v>
      </c>
      <c r="AE5">
        <v>0</v>
      </c>
      <c r="AF5" s="24"/>
      <c r="AG5">
        <f t="shared" si="2"/>
        <v>17.551099864799998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18.211981000000002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0.15298064040000001</v>
      </c>
      <c r="AD6">
        <f t="shared" si="1"/>
        <v>18.059000359600002</v>
      </c>
      <c r="AE6">
        <v>0</v>
      </c>
      <c r="AF6" s="24"/>
      <c r="AG6">
        <f t="shared" si="2"/>
        <v>18.059000359600002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19.194523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1.64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0.17500999319999999</v>
      </c>
      <c r="AD7">
        <f t="shared" si="1"/>
        <v>20.659513006800001</v>
      </c>
      <c r="AE7">
        <v>0</v>
      </c>
      <c r="AF7" s="24"/>
      <c r="AG7">
        <f t="shared" si="2"/>
        <v>20.659513006800001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17.319382999999998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0.14548281719999998</v>
      </c>
      <c r="AD8">
        <f t="shared" si="1"/>
        <v>17.173900182799997</v>
      </c>
      <c r="AE8">
        <v>0</v>
      </c>
      <c r="AF8" s="24"/>
      <c r="AG8">
        <f t="shared" si="2"/>
        <v>17.173900182799997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18.085317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0.15191666279999999</v>
      </c>
      <c r="AD9">
        <f t="shared" si="1"/>
        <v>17.933400337199998</v>
      </c>
      <c r="AE9">
        <v>0</v>
      </c>
      <c r="AF9" s="24"/>
      <c r="AG9">
        <f t="shared" si="2"/>
        <v>17.933400337199998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16.058188999999999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0.13488878759999998</v>
      </c>
      <c r="AD10">
        <f t="shared" si="1"/>
        <v>15.923300212399999</v>
      </c>
      <c r="AE10">
        <v>0</v>
      </c>
      <c r="AF10" s="24"/>
      <c r="AG10">
        <f t="shared" si="2"/>
        <v>15.923300212399999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15.510489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0.13028810759999998</v>
      </c>
      <c r="AD11">
        <f t="shared" si="1"/>
        <v>15.3802008924</v>
      </c>
      <c r="AE11">
        <v>0</v>
      </c>
      <c r="AF11" s="24"/>
      <c r="AG11">
        <f t="shared" si="2"/>
        <v>15.3802008924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16.552137999999999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0.13903795919999998</v>
      </c>
      <c r="AD12">
        <f t="shared" si="1"/>
        <v>16.4131000408</v>
      </c>
      <c r="AE12">
        <v>0</v>
      </c>
      <c r="AF12" s="24"/>
      <c r="AG12">
        <f t="shared" si="2"/>
        <v>16.4131000408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16.500404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0.13860339359999999</v>
      </c>
      <c r="AD13">
        <f t="shared" si="1"/>
        <v>16.361800606399999</v>
      </c>
      <c r="AE13">
        <v>0</v>
      </c>
      <c r="AF13" s="24"/>
      <c r="AG13">
        <f t="shared" si="2"/>
        <v>16.361800606399999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18.105183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0.15208353719999998</v>
      </c>
      <c r="AD14">
        <f t="shared" si="1"/>
        <v>17.953099462800001</v>
      </c>
      <c r="AE14">
        <v>0</v>
      </c>
      <c r="AF14" s="24"/>
      <c r="AG14">
        <f t="shared" si="2"/>
        <v>17.953099462800001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17.184550000000002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0.14435022</v>
      </c>
      <c r="AD15">
        <f t="shared" si="1"/>
        <v>17.040199780000002</v>
      </c>
      <c r="AE15">
        <v>0</v>
      </c>
      <c r="AF15" s="24"/>
      <c r="AG15">
        <f t="shared" si="2"/>
        <v>17.040199780000002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16.54044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0.138939696</v>
      </c>
      <c r="AD16">
        <f t="shared" si="1"/>
        <v>16.401500303999999</v>
      </c>
      <c r="AE16">
        <v>0</v>
      </c>
      <c r="AF16" s="24"/>
      <c r="AG16">
        <f t="shared" si="2"/>
        <v>16.401500303999999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18.077954999999999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0.15185482199999997</v>
      </c>
      <c r="AD17">
        <f t="shared" si="1"/>
        <v>17.926100177999999</v>
      </c>
      <c r="AE17">
        <v>0</v>
      </c>
      <c r="AF17" s="24"/>
      <c r="AG17">
        <f t="shared" si="2"/>
        <v>17.926100177999999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19.222367999999999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0.16146789119999999</v>
      </c>
      <c r="AD18">
        <f t="shared" si="1"/>
        <v>19.060900108799999</v>
      </c>
      <c r="AE18">
        <v>0</v>
      </c>
      <c r="AF18" s="24"/>
      <c r="AG18">
        <f t="shared" si="2"/>
        <v>19.060900108799999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18.986889999999999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0.15948987599999997</v>
      </c>
      <c r="AD19">
        <f t="shared" si="1"/>
        <v>18.827400124</v>
      </c>
      <c r="AE19">
        <v>0</v>
      </c>
      <c r="AF19" s="24"/>
      <c r="AG19">
        <f t="shared" si="2"/>
        <v>18.827400124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17.447054999999999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0.14655526199999999</v>
      </c>
      <c r="AD20">
        <f t="shared" si="1"/>
        <v>17.300499737999999</v>
      </c>
      <c r="AE20">
        <v>0</v>
      </c>
      <c r="AF20" s="24"/>
      <c r="AG20">
        <f t="shared" si="2"/>
        <v>17.300499737999999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19.240016000000001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0.28999999999999998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0.16598413439999998</v>
      </c>
      <c r="AD21">
        <f t="shared" si="1"/>
        <v>19.594031865600002</v>
      </c>
      <c r="AE21">
        <v>0</v>
      </c>
      <c r="AF21" s="24"/>
      <c r="AG21">
        <f t="shared" si="2"/>
        <v>19.594031865600002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0.13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18.571299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0.15599891159999998</v>
      </c>
      <c r="AD22">
        <f t="shared" si="1"/>
        <v>18.415300088399999</v>
      </c>
      <c r="AE22">
        <v>0</v>
      </c>
      <c r="AF22" s="24"/>
      <c r="AG22">
        <f t="shared" si="2"/>
        <v>18.415300088399999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18.960567000000001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0.15926876279999999</v>
      </c>
      <c r="AD23">
        <f t="shared" si="1"/>
        <v>18.801298237200001</v>
      </c>
      <c r="AE23">
        <v>0</v>
      </c>
      <c r="AF23" s="24"/>
      <c r="AG23">
        <f t="shared" si="2"/>
        <v>18.801298237200001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19.240016000000001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1.35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0.17295613440000002</v>
      </c>
      <c r="AD24">
        <f t="shared" si="1"/>
        <v>20.417059865600002</v>
      </c>
      <c r="AE24">
        <v>0</v>
      </c>
      <c r="AF24" s="24"/>
      <c r="AG24">
        <f t="shared" si="2"/>
        <v>20.417059865600002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19.240016000000001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0.77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0.1680841344</v>
      </c>
      <c r="AD25">
        <f t="shared" si="1"/>
        <v>19.841931865599999</v>
      </c>
      <c r="AE25">
        <v>0</v>
      </c>
      <c r="AF25" s="24"/>
      <c r="AG25">
        <f t="shared" si="2"/>
        <v>19.841931865599999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19.240016000000001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0.48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0.16564813440000001</v>
      </c>
      <c r="AD26">
        <f t="shared" si="1"/>
        <v>19.5543678656</v>
      </c>
      <c r="AE26">
        <v>0</v>
      </c>
      <c r="AF26" s="24"/>
      <c r="AG26">
        <f t="shared" si="2"/>
        <v>19.5543678656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18.31061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0.15380912399999999</v>
      </c>
      <c r="AD27">
        <f t="shared" si="1"/>
        <v>18.156800876000002</v>
      </c>
      <c r="AE27">
        <v>0</v>
      </c>
      <c r="AF27" s="24"/>
      <c r="AG27">
        <f t="shared" si="2"/>
        <v>18.156800876000002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19.240016000000001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1.54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0.17455213439999998</v>
      </c>
      <c r="AD28">
        <f t="shared" si="1"/>
        <v>20.605463865600001</v>
      </c>
      <c r="AE28">
        <v>0</v>
      </c>
      <c r="AF28" s="24"/>
      <c r="AG28">
        <f t="shared" si="2"/>
        <v>20.605463865600001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19.240016000000001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1.44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0.1737121344</v>
      </c>
      <c r="AD29">
        <f t="shared" si="1"/>
        <v>20.506303865600003</v>
      </c>
      <c r="AE29">
        <v>0</v>
      </c>
      <c r="AF29" s="24"/>
      <c r="AG29">
        <f t="shared" si="2"/>
        <v>20.506303865600003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19.240016000000001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0.59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0.16917613439999998</v>
      </c>
      <c r="AD30">
        <f t="shared" si="1"/>
        <v>19.970839865599999</v>
      </c>
      <c r="AE30">
        <v>0</v>
      </c>
      <c r="AF30" s="24"/>
      <c r="AG30">
        <f t="shared" si="2"/>
        <v>19.970839865599999</v>
      </c>
      <c r="AI30" s="34">
        <f>PXIL!M30</f>
        <v>0</v>
      </c>
      <c r="AJ30" s="34">
        <f>PXIL!S30</f>
        <v>0</v>
      </c>
      <c r="AK30" s="34">
        <f>RTM_IEX!M30</f>
        <v>0.31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19.240016000000001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0.09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0.16338013440000002</v>
      </c>
      <c r="AD31">
        <f t="shared" si="1"/>
        <v>19.286635865600001</v>
      </c>
      <c r="AE31">
        <v>0</v>
      </c>
      <c r="AF31" s="24"/>
      <c r="AG31">
        <f t="shared" si="2"/>
        <v>19.286635865600001</v>
      </c>
      <c r="AI31" s="34">
        <f>PXIL!M31</f>
        <v>0</v>
      </c>
      <c r="AJ31" s="34">
        <f>PXIL!S31</f>
        <v>0</v>
      </c>
      <c r="AK31" s="34">
        <f>RTM_IEX!M31</f>
        <v>0.09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0.03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19.240016000000001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0.08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0.16312813439999999</v>
      </c>
      <c r="AD32">
        <f t="shared" si="1"/>
        <v>19.256887865599996</v>
      </c>
      <c r="AE32">
        <v>0</v>
      </c>
      <c r="AF32" s="24"/>
      <c r="AG32">
        <f t="shared" si="2"/>
        <v>19.256887865599996</v>
      </c>
      <c r="AI32" s="34">
        <f>PXIL!M32</f>
        <v>0</v>
      </c>
      <c r="AJ32" s="34">
        <f>PXIL!S32</f>
        <v>0</v>
      </c>
      <c r="AK32" s="34">
        <f>RTM_IEX!M32</f>
        <v>0.08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0.02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16.573315999999998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0.13921585439999998</v>
      </c>
      <c r="AD33">
        <f t="shared" si="1"/>
        <v>16.434100145599999</v>
      </c>
      <c r="AE33">
        <v>0</v>
      </c>
      <c r="AF33" s="24"/>
      <c r="AG33">
        <f t="shared" si="2"/>
        <v>16.434100145599999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16.163271999999999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0.13577148479999998</v>
      </c>
      <c r="AD34">
        <f t="shared" si="1"/>
        <v>16.0275005152</v>
      </c>
      <c r="AE34">
        <v>0</v>
      </c>
      <c r="AF34" s="24"/>
      <c r="AG34">
        <f t="shared" si="2"/>
        <v>16.0275005152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17.095099000000001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0.1435988316</v>
      </c>
      <c r="AD35">
        <f t="shared" si="1"/>
        <v>16.951500168400003</v>
      </c>
      <c r="AE35">
        <v>0</v>
      </c>
      <c r="AF35" s="24"/>
      <c r="AG35">
        <f t="shared" si="2"/>
        <v>16.951500168400003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17.109016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0.14371573439999999</v>
      </c>
      <c r="AD36">
        <f t="shared" si="1"/>
        <v>16.9653002656</v>
      </c>
      <c r="AE36">
        <v>0</v>
      </c>
      <c r="AF36" s="24"/>
      <c r="AG36">
        <f t="shared" si="2"/>
        <v>16.9653002656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19.240016000000001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0.16321213440000001</v>
      </c>
      <c r="AD37">
        <f t="shared" si="1"/>
        <v>19.266803865600004</v>
      </c>
      <c r="AE37">
        <v>0</v>
      </c>
      <c r="AF37" s="24"/>
      <c r="AG37">
        <f t="shared" si="2"/>
        <v>19.266803865600004</v>
      </c>
      <c r="AI37" s="34">
        <f>PXIL!M37</f>
        <v>0</v>
      </c>
      <c r="AJ37" s="34">
        <f>PXIL!S37</f>
        <v>0</v>
      </c>
      <c r="AK37" s="34">
        <f>RTM_IEX!M37</f>
        <v>0.05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0.04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19.240016000000001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0.1617841344</v>
      </c>
      <c r="AD38">
        <f t="shared" si="1"/>
        <v>19.098231865600003</v>
      </c>
      <c r="AE38">
        <v>0</v>
      </c>
      <c r="AF38" s="24"/>
      <c r="AG38">
        <f t="shared" si="2"/>
        <v>19.098231865600003</v>
      </c>
      <c r="AI38" s="34">
        <f>PXIL!M38</f>
        <v>0</v>
      </c>
      <c r="AJ38" s="34">
        <f>PXIL!S38</f>
        <v>0</v>
      </c>
      <c r="AK38" s="34">
        <f>RTM_IEX!M38</f>
        <v>0.01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0.01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18.341367999999999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0.15406749119999999</v>
      </c>
      <c r="AD39">
        <f t="shared" si="1"/>
        <v>18.1873005088</v>
      </c>
      <c r="AE39">
        <v>0</v>
      </c>
      <c r="AF39" s="24"/>
      <c r="AG39">
        <f t="shared" si="2"/>
        <v>18.1873005088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17.686465999999999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0.14856631439999998</v>
      </c>
      <c r="AD40">
        <f t="shared" si="1"/>
        <v>17.537899685599999</v>
      </c>
      <c r="AE40">
        <v>0</v>
      </c>
      <c r="AF40" s="24"/>
      <c r="AG40">
        <f t="shared" si="2"/>
        <v>17.537899685599999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19.240016000000001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0.39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0.1675801344</v>
      </c>
      <c r="AD41">
        <f t="shared" si="1"/>
        <v>19.7824358656</v>
      </c>
      <c r="AE41">
        <v>0</v>
      </c>
      <c r="AF41" s="24"/>
      <c r="AG41">
        <f t="shared" si="2"/>
        <v>19.7824358656</v>
      </c>
      <c r="AI41" s="34">
        <f>PXIL!M41</f>
        <v>0</v>
      </c>
      <c r="AJ41" s="34">
        <f>PXIL!S41</f>
        <v>0</v>
      </c>
      <c r="AK41" s="34">
        <f>RTM_IEX!M41</f>
        <v>0.13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0.19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19.240016000000001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0.33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0.16623613439999996</v>
      </c>
      <c r="AD42">
        <f t="shared" si="1"/>
        <v>19.6237798656</v>
      </c>
      <c r="AE42">
        <v>0</v>
      </c>
      <c r="AF42" s="24"/>
      <c r="AG42">
        <f t="shared" si="2"/>
        <v>19.6237798656</v>
      </c>
      <c r="AI42" s="34">
        <f>PXIL!M42</f>
        <v>0</v>
      </c>
      <c r="AJ42" s="34">
        <f>PXIL!S42</f>
        <v>0</v>
      </c>
      <c r="AK42" s="34">
        <f>RTM_IEX!M42</f>
        <v>7.0000000000000007E-2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0.15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17.583804000000001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0.14770395359999999</v>
      </c>
      <c r="AD43">
        <f t="shared" si="1"/>
        <v>17.4361000464</v>
      </c>
      <c r="AE43">
        <v>0</v>
      </c>
      <c r="AF43" s="24"/>
      <c r="AG43">
        <f t="shared" si="2"/>
        <v>17.4361000464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17.781766999999999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0.14936684279999998</v>
      </c>
      <c r="AD44">
        <f t="shared" si="1"/>
        <v>17.632400157199999</v>
      </c>
      <c r="AE44">
        <v>0</v>
      </c>
      <c r="AF44" s="24"/>
      <c r="AG44">
        <f t="shared" si="2"/>
        <v>17.632400157199999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17.304962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0.14536168079999998</v>
      </c>
      <c r="AD45">
        <f t="shared" si="1"/>
        <v>17.159600319199999</v>
      </c>
      <c r="AE45">
        <v>0</v>
      </c>
      <c r="AF45" s="24"/>
      <c r="AG45">
        <f t="shared" si="2"/>
        <v>17.159600319199999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18.083804000000001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0.1519039536</v>
      </c>
      <c r="AD46">
        <f t="shared" si="1"/>
        <v>17.931900046399999</v>
      </c>
      <c r="AE46">
        <v>0</v>
      </c>
      <c r="AF46" s="24"/>
      <c r="AG46">
        <f t="shared" si="2"/>
        <v>17.931900046399999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16.056878000000001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0.13487777519999999</v>
      </c>
      <c r="AD47">
        <f t="shared" si="1"/>
        <v>15.922000224800001</v>
      </c>
      <c r="AE47">
        <v>0</v>
      </c>
      <c r="AF47" s="24"/>
      <c r="AG47">
        <f t="shared" si="2"/>
        <v>15.922000224800001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16.224989999999998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0.13628991599999998</v>
      </c>
      <c r="AD48">
        <f t="shared" si="1"/>
        <v>16.088700083999999</v>
      </c>
      <c r="AE48">
        <v>0</v>
      </c>
      <c r="AF48" s="24"/>
      <c r="AG48">
        <f t="shared" si="2"/>
        <v>16.088700083999999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17.261295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0.14499487799999999</v>
      </c>
      <c r="AD49">
        <f t="shared" si="1"/>
        <v>17.116300122000002</v>
      </c>
      <c r="AE49">
        <v>0</v>
      </c>
      <c r="AF49" s="24"/>
      <c r="AG49">
        <f t="shared" si="2"/>
        <v>17.116300122000002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18.523296999999999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0.15559569479999999</v>
      </c>
      <c r="AD50">
        <f t="shared" si="1"/>
        <v>18.367701305200001</v>
      </c>
      <c r="AE50">
        <v>0</v>
      </c>
      <c r="AF50" s="24"/>
      <c r="AG50">
        <f t="shared" si="2"/>
        <v>18.367701305200001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19.240016000000001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0.16405213439999999</v>
      </c>
      <c r="AD51">
        <f t="shared" si="1"/>
        <v>19.365963865600001</v>
      </c>
      <c r="AE51">
        <v>0</v>
      </c>
      <c r="AF51" s="24"/>
      <c r="AG51">
        <f t="shared" si="2"/>
        <v>19.365963865600001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0.28999999999999998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17.961880000000001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0.15087979199999998</v>
      </c>
      <c r="AD52">
        <f t="shared" si="1"/>
        <v>17.811000207999999</v>
      </c>
      <c r="AE52">
        <v>0</v>
      </c>
      <c r="AF52" s="24"/>
      <c r="AG52">
        <f t="shared" si="2"/>
        <v>17.811000207999999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16.547802000000001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0.13900153679999999</v>
      </c>
      <c r="AD53">
        <f t="shared" si="1"/>
        <v>16.408800463200002</v>
      </c>
      <c r="AE53">
        <v>0</v>
      </c>
      <c r="AF53" s="24"/>
      <c r="AG53">
        <f t="shared" si="2"/>
        <v>16.408800463200002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18.275514999999999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0.15351432599999998</v>
      </c>
      <c r="AD54">
        <f t="shared" si="1"/>
        <v>18.122000673999999</v>
      </c>
      <c r="AE54">
        <v>0</v>
      </c>
      <c r="AF54" s="24"/>
      <c r="AG54">
        <f t="shared" si="2"/>
        <v>18.122000673999999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17.625958000000001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0.14805804719999999</v>
      </c>
      <c r="AD55">
        <f t="shared" si="1"/>
        <v>17.477899952800001</v>
      </c>
      <c r="AE55">
        <v>0</v>
      </c>
      <c r="AF55" s="24"/>
      <c r="AG55">
        <f t="shared" si="2"/>
        <v>17.477899952800001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19.240016000000001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0.1801801344</v>
      </c>
      <c r="AD56">
        <f t="shared" si="1"/>
        <v>21.269835865600001</v>
      </c>
      <c r="AE56">
        <v>0</v>
      </c>
      <c r="AF56" s="24"/>
      <c r="AG56">
        <f t="shared" si="2"/>
        <v>21.269835865600001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2.21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19.240016000000001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0.17539213440000001</v>
      </c>
      <c r="AD57">
        <f t="shared" si="1"/>
        <v>20.704623865600002</v>
      </c>
      <c r="AE57">
        <v>0</v>
      </c>
      <c r="AF57" s="24"/>
      <c r="AG57">
        <f t="shared" si="2"/>
        <v>20.704623865600002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1.64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19.240016000000001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0.16405213439999999</v>
      </c>
      <c r="AD58">
        <f t="shared" si="1"/>
        <v>19.365963865600001</v>
      </c>
      <c r="AE58">
        <v>0</v>
      </c>
      <c r="AF58" s="24"/>
      <c r="AG58">
        <f t="shared" si="2"/>
        <v>19.365963865600001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0.28999999999999998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19.240016000000001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0.1842121344</v>
      </c>
      <c r="AD59">
        <f t="shared" si="1"/>
        <v>21.745803865600003</v>
      </c>
      <c r="AE59">
        <v>0</v>
      </c>
      <c r="AF59" s="24"/>
      <c r="AG59">
        <f t="shared" si="2"/>
        <v>21.745803865600003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2.69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19.240016000000001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0.16245613440000001</v>
      </c>
      <c r="AD60">
        <f t="shared" si="1"/>
        <v>19.177559865600003</v>
      </c>
      <c r="AE60">
        <v>0</v>
      </c>
      <c r="AF60" s="24"/>
      <c r="AG60">
        <f t="shared" si="2"/>
        <v>19.177559865600003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19.240016000000001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0.1737121344</v>
      </c>
      <c r="AD61">
        <f t="shared" si="1"/>
        <v>20.506303865600003</v>
      </c>
      <c r="AE61">
        <v>0</v>
      </c>
      <c r="AF61" s="24"/>
      <c r="AG61">
        <f t="shared" si="2"/>
        <v>20.506303865600003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1.44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19.240016000000001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0.17858413440000001</v>
      </c>
      <c r="AD62">
        <f t="shared" si="1"/>
        <v>21.081431865599999</v>
      </c>
      <c r="AE62">
        <v>0</v>
      </c>
      <c r="AF62" s="24"/>
      <c r="AG62">
        <f t="shared" si="2"/>
        <v>21.081431865599999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2.02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19.240016000000001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0.1834561344</v>
      </c>
      <c r="AD63">
        <f t="shared" si="1"/>
        <v>21.656559865600002</v>
      </c>
      <c r="AE63">
        <v>0</v>
      </c>
      <c r="AF63" s="24"/>
      <c r="AG63">
        <f t="shared" si="2"/>
        <v>21.656559865600002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19.240016000000001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0.1705201344</v>
      </c>
      <c r="AD64">
        <f t="shared" si="1"/>
        <v>20.129495865599999</v>
      </c>
      <c r="AE64">
        <v>0</v>
      </c>
      <c r="AF64" s="24"/>
      <c r="AG64">
        <f t="shared" si="2"/>
        <v>20.129495865599999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1.06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19.240016000000001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0.19152013439999999</v>
      </c>
      <c r="AD65">
        <f t="shared" si="1"/>
        <v>22.608495865599998</v>
      </c>
      <c r="AE65">
        <v>0</v>
      </c>
      <c r="AF65" s="24"/>
      <c r="AG65">
        <f t="shared" si="2"/>
        <v>22.608495865599998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3.56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19.240016000000001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0.28999999999999998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0.18564013439999999</v>
      </c>
      <c r="AD66">
        <f t="shared" si="1"/>
        <v>21.9143758656</v>
      </c>
      <c r="AE66">
        <v>0</v>
      </c>
      <c r="AF66" s="24"/>
      <c r="AG66">
        <f t="shared" si="2"/>
        <v>21.9143758656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2.57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19.240016000000001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3.37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0.1899241344</v>
      </c>
      <c r="AD67">
        <f t="shared" si="1"/>
        <v>22.4200918656</v>
      </c>
      <c r="AE67">
        <v>0</v>
      </c>
      <c r="AF67" s="24"/>
      <c r="AG67">
        <f t="shared" si="2"/>
        <v>22.4200918656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18.350947999999999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0.15414796319999999</v>
      </c>
      <c r="AD68">
        <f t="shared" ref="AD68:AD98" si="4">SUM(B68:AB68,AI68:AT68)-AC68</f>
        <v>18.196800036799999</v>
      </c>
      <c r="AE68">
        <v>0</v>
      </c>
      <c r="AF68" s="24"/>
      <c r="AG68">
        <f t="shared" ref="AG68:AG98" si="5">SUM(AD68:AF68)</f>
        <v>18.196800036799999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16.957139999999999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0.142439976</v>
      </c>
      <c r="AD69">
        <f t="shared" si="4"/>
        <v>16.814700024</v>
      </c>
      <c r="AE69">
        <v>0</v>
      </c>
      <c r="AF69" s="24"/>
      <c r="AG69">
        <f t="shared" si="5"/>
        <v>16.814700024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16.701191000000001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0.1402900044</v>
      </c>
      <c r="AD70">
        <f t="shared" si="4"/>
        <v>16.560900995600001</v>
      </c>
      <c r="AE70">
        <v>0</v>
      </c>
      <c r="AF70" s="24"/>
      <c r="AG70">
        <f t="shared" si="5"/>
        <v>16.560900995600001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19.239943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0.17757552119999997</v>
      </c>
      <c r="AD71">
        <f t="shared" si="4"/>
        <v>20.962367478799997</v>
      </c>
      <c r="AE71">
        <v>0</v>
      </c>
      <c r="AF71" s="24"/>
      <c r="AG71">
        <f t="shared" si="5"/>
        <v>20.962367478799997</v>
      </c>
      <c r="AI71" s="34">
        <f>PXIL!M71</f>
        <v>0</v>
      </c>
      <c r="AJ71" s="34">
        <f>PXIL!S71</f>
        <v>0</v>
      </c>
      <c r="AK71" s="34">
        <f>RTM_IEX!M71</f>
        <v>0.87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0.13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19.240016000000001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2.19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0.2020201344</v>
      </c>
      <c r="AD72">
        <f t="shared" si="4"/>
        <v>23.847995865600002</v>
      </c>
      <c r="AE72">
        <v>0</v>
      </c>
      <c r="AF72" s="24"/>
      <c r="AG72">
        <f t="shared" si="5"/>
        <v>23.847995865600002</v>
      </c>
      <c r="AI72" s="34">
        <f>PXIL!M72</f>
        <v>0</v>
      </c>
      <c r="AJ72" s="34">
        <f>PXIL!S72</f>
        <v>0</v>
      </c>
      <c r="AK72" s="34">
        <f>RTM_IEX!M72</f>
        <v>2.41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0.21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19.240016000000001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0.89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0.17631613440000002</v>
      </c>
      <c r="AD73">
        <f t="shared" si="4"/>
        <v>20.8136998656</v>
      </c>
      <c r="AE73">
        <v>0</v>
      </c>
      <c r="AF73" s="24"/>
      <c r="AG73">
        <f t="shared" si="5"/>
        <v>20.8136998656</v>
      </c>
      <c r="AI73" s="34">
        <f>PXIL!M73</f>
        <v>0</v>
      </c>
      <c r="AJ73" s="34">
        <f>PXIL!S73</f>
        <v>0</v>
      </c>
      <c r="AK73" s="34">
        <f>RTM_IEX!M73</f>
        <v>0.8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0.06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19.240016000000001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0.1772401344</v>
      </c>
      <c r="AD74">
        <f t="shared" si="4"/>
        <v>20.922775865599998</v>
      </c>
      <c r="AE74">
        <v>0</v>
      </c>
      <c r="AF74" s="24"/>
      <c r="AG74">
        <f t="shared" si="5"/>
        <v>20.922775865599998</v>
      </c>
      <c r="AI74" s="34">
        <f>PXIL!M74</f>
        <v>0</v>
      </c>
      <c r="AJ74" s="34">
        <f>PXIL!S74</f>
        <v>0</v>
      </c>
      <c r="AK74" s="34">
        <f>RTM_IEX!M74</f>
        <v>0.83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0.03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19.240016000000001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1.17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0.18622813439999997</v>
      </c>
      <c r="AD75">
        <f t="shared" si="4"/>
        <v>21.9837878656</v>
      </c>
      <c r="AE75">
        <v>0</v>
      </c>
      <c r="AF75" s="24"/>
      <c r="AG75">
        <f t="shared" si="5"/>
        <v>21.9837878656</v>
      </c>
      <c r="AI75" s="34">
        <f>PXIL!M75</f>
        <v>0</v>
      </c>
      <c r="AJ75" s="34">
        <f>PXIL!S75</f>
        <v>0</v>
      </c>
      <c r="AK75" s="34">
        <f>RTM_IEX!M75</f>
        <v>1.1200000000000001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0.64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19.240016000000001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0.17514013440000001</v>
      </c>
      <c r="AD76">
        <f t="shared" si="4"/>
        <v>20.674875865600001</v>
      </c>
      <c r="AE76">
        <v>0</v>
      </c>
      <c r="AF76" s="24"/>
      <c r="AG76">
        <f t="shared" si="5"/>
        <v>20.674875865600001</v>
      </c>
      <c r="AI76" s="34">
        <f>PXIL!M76</f>
        <v>0</v>
      </c>
      <c r="AJ76" s="34">
        <f>PXIL!S76</f>
        <v>0</v>
      </c>
      <c r="AK76" s="34">
        <f>RTM_IEX!M76</f>
        <v>0.68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19.240016000000001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1.28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0.18228013440000002</v>
      </c>
      <c r="AD77">
        <f t="shared" si="4"/>
        <v>21.517735865600006</v>
      </c>
      <c r="AE77">
        <v>0</v>
      </c>
      <c r="AF77" s="24"/>
      <c r="AG77">
        <f t="shared" si="5"/>
        <v>21.517735865600006</v>
      </c>
      <c r="AI77" s="34">
        <f>PXIL!M77</f>
        <v>0</v>
      </c>
      <c r="AJ77" s="34">
        <f>PXIL!S77</f>
        <v>0</v>
      </c>
      <c r="AK77" s="34">
        <f>RTM_IEX!M77</f>
        <v>1.01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19.240016000000001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1.26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0.17908813440000002</v>
      </c>
      <c r="AD78">
        <f t="shared" si="4"/>
        <v>21.140927865600002</v>
      </c>
      <c r="AE78">
        <v>0</v>
      </c>
      <c r="AF78" s="24"/>
      <c r="AG78">
        <f t="shared" si="5"/>
        <v>21.140927865600002</v>
      </c>
      <c r="AI78" s="34">
        <f>PXIL!M78</f>
        <v>0</v>
      </c>
      <c r="AJ78" s="34">
        <f>PXIL!S78</f>
        <v>0</v>
      </c>
      <c r="AK78" s="34">
        <f>RTM_IEX!M78</f>
        <v>0.81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19.240016000000001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0.73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0.17211613440000001</v>
      </c>
      <c r="AD79">
        <f t="shared" si="4"/>
        <v>20.317899865600001</v>
      </c>
      <c r="AE79">
        <v>0</v>
      </c>
      <c r="AF79" s="24"/>
      <c r="AG79">
        <f t="shared" si="5"/>
        <v>20.317899865600001</v>
      </c>
      <c r="AI79" s="34">
        <f>PXIL!M79</f>
        <v>0</v>
      </c>
      <c r="AJ79" s="34">
        <f>PXIL!S79</f>
        <v>0</v>
      </c>
      <c r="AK79" s="34">
        <f>RTM_IEX!M79</f>
        <v>0.43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0.09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19.240016000000001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1.1200000000000001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0.1774081344</v>
      </c>
      <c r="AD80">
        <f t="shared" si="4"/>
        <v>20.942607865599999</v>
      </c>
      <c r="AE80">
        <v>0</v>
      </c>
      <c r="AF80" s="24"/>
      <c r="AG80">
        <f t="shared" si="5"/>
        <v>20.942607865599999</v>
      </c>
      <c r="AI80" s="34">
        <f>PXIL!M80</f>
        <v>0</v>
      </c>
      <c r="AJ80" s="34">
        <f>PXIL!S80</f>
        <v>0</v>
      </c>
      <c r="AK80" s="34">
        <f>RTM_IEX!M80</f>
        <v>0.63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0.13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19.240016000000001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1.42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0.18236413439999996</v>
      </c>
      <c r="AD81">
        <f t="shared" si="4"/>
        <v>21.527651865599999</v>
      </c>
      <c r="AE81">
        <v>0</v>
      </c>
      <c r="AF81" s="24"/>
      <c r="AG81">
        <f t="shared" si="5"/>
        <v>21.527651865599999</v>
      </c>
      <c r="AI81" s="34">
        <f>PXIL!M81</f>
        <v>0</v>
      </c>
      <c r="AJ81" s="34">
        <f>PXIL!S81</f>
        <v>0</v>
      </c>
      <c r="AK81" s="34">
        <f>RTM_IEX!M81</f>
        <v>0.69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0.36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19.240016000000001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2.4300000000000002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0.19446013439999998</v>
      </c>
      <c r="AD82">
        <f t="shared" si="4"/>
        <v>22.955555865600001</v>
      </c>
      <c r="AE82">
        <v>0</v>
      </c>
      <c r="AF82" s="24"/>
      <c r="AG82">
        <f t="shared" si="5"/>
        <v>22.955555865600001</v>
      </c>
      <c r="AI82" s="34">
        <f>PXIL!M82</f>
        <v>0</v>
      </c>
      <c r="AJ82" s="34">
        <f>PXIL!S82</f>
        <v>0</v>
      </c>
      <c r="AK82" s="34">
        <f>RTM_IEX!M82</f>
        <v>0.95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0.53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19.240016000000001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3.97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0.2022721344</v>
      </c>
      <c r="AD83">
        <f t="shared" si="4"/>
        <v>23.877743865599999</v>
      </c>
      <c r="AE83">
        <v>0</v>
      </c>
      <c r="AF83" s="24"/>
      <c r="AG83">
        <f t="shared" si="5"/>
        <v>23.877743865599999</v>
      </c>
      <c r="AI83" s="34">
        <f>PXIL!M83</f>
        <v>0</v>
      </c>
      <c r="AJ83" s="34">
        <f>PXIL!S83</f>
        <v>0</v>
      </c>
      <c r="AK83" s="34">
        <f>RTM_IEX!M83</f>
        <v>0.87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19.240016000000001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4.8099999999999996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0.2020201344</v>
      </c>
      <c r="AD84">
        <f t="shared" si="4"/>
        <v>23.847995865599998</v>
      </c>
      <c r="AE84">
        <v>0</v>
      </c>
      <c r="AF84" s="24"/>
      <c r="AG84">
        <f t="shared" si="5"/>
        <v>23.847995865599998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19.240016000000001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4.8099999999999996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0.2020201344</v>
      </c>
      <c r="AD85">
        <f t="shared" si="4"/>
        <v>23.847995865599998</v>
      </c>
      <c r="AE85">
        <v>0</v>
      </c>
      <c r="AF85" s="24"/>
      <c r="AG85">
        <f t="shared" si="5"/>
        <v>23.847995865599998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19.240016000000001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4.8099999999999996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0.2020201344</v>
      </c>
      <c r="AD86">
        <f t="shared" si="4"/>
        <v>23.847995865599998</v>
      </c>
      <c r="AE86">
        <v>0</v>
      </c>
      <c r="AF86" s="24"/>
      <c r="AG86">
        <f t="shared" si="5"/>
        <v>23.847995865599998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19.240016000000001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3.66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0.19236013439999999</v>
      </c>
      <c r="AD87">
        <f t="shared" si="4"/>
        <v>22.7076558656</v>
      </c>
      <c r="AE87">
        <v>0</v>
      </c>
      <c r="AF87" s="24"/>
      <c r="AG87">
        <f t="shared" si="5"/>
        <v>22.7076558656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19.240016000000001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3.17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0.18824413439999998</v>
      </c>
      <c r="AD88">
        <f t="shared" si="4"/>
        <v>22.221771865599997</v>
      </c>
      <c r="AE88">
        <v>0</v>
      </c>
      <c r="AF88" s="24"/>
      <c r="AG88">
        <f t="shared" si="5"/>
        <v>22.221771865599997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19.240016000000001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4.8099999999999996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0.2020201344</v>
      </c>
      <c r="AD89">
        <f t="shared" si="4"/>
        <v>23.847995865599998</v>
      </c>
      <c r="AE89">
        <v>0</v>
      </c>
      <c r="AF89" s="24"/>
      <c r="AG89">
        <f t="shared" si="5"/>
        <v>23.847995865599998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19.240016000000001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3.17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0.18824413439999998</v>
      </c>
      <c r="AD90">
        <f t="shared" si="4"/>
        <v>22.221771865599997</v>
      </c>
      <c r="AE90">
        <v>0</v>
      </c>
      <c r="AF90" s="24"/>
      <c r="AG90">
        <f t="shared" si="5"/>
        <v>22.221771865599997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19.240016000000001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0.57999999999999996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0.16648813439999999</v>
      </c>
      <c r="AD91">
        <f t="shared" si="4"/>
        <v>19.653527865599997</v>
      </c>
      <c r="AE91">
        <v>0</v>
      </c>
      <c r="AF91" s="24"/>
      <c r="AG91">
        <f t="shared" si="5"/>
        <v>19.653527865599997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19.240016000000001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3.75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0.2021041344</v>
      </c>
      <c r="AD92">
        <f t="shared" si="4"/>
        <v>23.857911865600002</v>
      </c>
      <c r="AE92">
        <v>0</v>
      </c>
      <c r="AF92" s="24"/>
      <c r="AG92">
        <f t="shared" si="5"/>
        <v>23.857911865600002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0.97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19.240016000000001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0.17203213440000001</v>
      </c>
      <c r="AD93">
        <f t="shared" si="4"/>
        <v>20.307983865600004</v>
      </c>
      <c r="AE93">
        <v>0</v>
      </c>
      <c r="AF93" s="24"/>
      <c r="AG93">
        <f t="shared" si="5"/>
        <v>20.307983865600004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0.28000000000000003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18.833199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0.15819887159999999</v>
      </c>
      <c r="AD94">
        <f t="shared" si="4"/>
        <v>18.675000128400001</v>
      </c>
      <c r="AE94">
        <v>0</v>
      </c>
      <c r="AF94" s="24"/>
      <c r="AG94">
        <f t="shared" si="5"/>
        <v>18.675000128400001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19.240016000000001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0.17295613439999999</v>
      </c>
      <c r="AD95">
        <f t="shared" si="4"/>
        <v>20.417059865600002</v>
      </c>
      <c r="AE95">
        <v>0</v>
      </c>
      <c r="AF95" s="24"/>
      <c r="AG95">
        <f t="shared" si="5"/>
        <v>20.417059865600002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1.35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19.240016000000001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0.16724413439999999</v>
      </c>
      <c r="AD96">
        <f t="shared" si="4"/>
        <v>19.742771865600002</v>
      </c>
      <c r="AE96">
        <v>0</v>
      </c>
      <c r="AF96" s="24"/>
      <c r="AG96">
        <f t="shared" si="5"/>
        <v>19.742771865600002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0.67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19.227511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0.1615110924</v>
      </c>
      <c r="AD97">
        <f t="shared" si="4"/>
        <v>19.065999907599998</v>
      </c>
      <c r="AE97">
        <v>0</v>
      </c>
      <c r="AF97" s="24"/>
      <c r="AG97">
        <f t="shared" si="5"/>
        <v>19.065999907599998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19.240016000000001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0.17539213440000001</v>
      </c>
      <c r="AD98">
        <f t="shared" si="4"/>
        <v>20.704623865600002</v>
      </c>
      <c r="AE98">
        <v>0</v>
      </c>
      <c r="AF98" s="24"/>
      <c r="AG98">
        <f t="shared" si="5"/>
        <v>20.704623865600002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1.64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0.44426722399999979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1.6610000000000003E-2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3.9584766815999985E-3</v>
      </c>
      <c r="AD99">
        <f t="shared" si="6"/>
        <v>0.46728874731839998</v>
      </c>
      <c r="AE99">
        <f t="shared" ref="AE99:AT99" si="8">SUM(AE3:AE98)/4000</f>
        <v>0</v>
      </c>
      <c r="AG99">
        <f t="shared" si="8"/>
        <v>0.46728874731839998</v>
      </c>
      <c r="AI99">
        <f t="shared" si="8"/>
        <v>0</v>
      </c>
      <c r="AJ99">
        <f t="shared" si="8"/>
        <v>0</v>
      </c>
      <c r="AK99">
        <f t="shared" si="8"/>
        <v>3.2599999999999999E-3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7.1100000000000009E-3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'[1]02'!B5</f>
        <v>270</v>
      </c>
      <c r="C3" s="16">
        <f>'[1]02'!C5</f>
        <v>0</v>
      </c>
      <c r="D3" s="16">
        <f>'[1]02'!D5</f>
        <v>65</v>
      </c>
      <c r="E3" s="16">
        <f>'[1]02'!E5</f>
        <v>0</v>
      </c>
      <c r="F3" s="15">
        <f>SUM(B3:E3)</f>
        <v>335</v>
      </c>
      <c r="G3" s="15">
        <f>'[1]02'!H5</f>
        <v>270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270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'[1]02'!B6</f>
        <v>270</v>
      </c>
      <c r="C4" s="16">
        <f>'[1]02'!C6</f>
        <v>0</v>
      </c>
      <c r="D4" s="16">
        <f>'[1]02'!D6</f>
        <v>65</v>
      </c>
      <c r="E4" s="16">
        <f>'[1]02'!E6</f>
        <v>0</v>
      </c>
      <c r="F4" s="15">
        <f>SUM(B4:E4)</f>
        <v>335</v>
      </c>
      <c r="G4" s="15">
        <f>'[1]02'!H6</f>
        <v>270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270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'[1]02'!B7</f>
        <v>270</v>
      </c>
      <c r="C5" s="16">
        <f>'[1]02'!C7</f>
        <v>0</v>
      </c>
      <c r="D5" s="16">
        <f>'[1]02'!D7</f>
        <v>65</v>
      </c>
      <c r="E5" s="16">
        <f>'[1]02'!E7</f>
        <v>0</v>
      </c>
      <c r="F5" s="15">
        <f t="shared" ref="F5:F68" si="6">SUM(B5:E5)</f>
        <v>335</v>
      </c>
      <c r="G5" s="15">
        <f>'[1]02'!H7</f>
        <v>270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270</v>
      </c>
      <c r="L5" s="18">
        <f>frq!C5</f>
        <v>1</v>
      </c>
      <c r="M5" s="16">
        <f t="shared" si="0"/>
        <v>270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270</v>
      </c>
      <c r="R5" s="125"/>
    </row>
    <row r="6" spans="1:18">
      <c r="A6" s="8" t="s">
        <v>48</v>
      </c>
      <c r="B6" s="15">
        <f>'[1]02'!B8</f>
        <v>270</v>
      </c>
      <c r="C6" s="16">
        <f>'[1]02'!C8</f>
        <v>0</v>
      </c>
      <c r="D6" s="16">
        <f>'[1]02'!D8</f>
        <v>65</v>
      </c>
      <c r="E6" s="16">
        <f>'[1]02'!E8</f>
        <v>0</v>
      </c>
      <c r="F6" s="15">
        <f t="shared" si="6"/>
        <v>335</v>
      </c>
      <c r="G6" s="15">
        <f>'[1]02'!H8</f>
        <v>270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270</v>
      </c>
      <c r="L6" s="18">
        <f>frq!C6</f>
        <v>1</v>
      </c>
      <c r="M6" s="16">
        <f t="shared" si="0"/>
        <v>270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'[1]02'!B9</f>
        <v>270</v>
      </c>
      <c r="C7" s="16">
        <f>'[1]02'!C9</f>
        <v>0</v>
      </c>
      <c r="D7" s="16">
        <f>'[1]02'!D9</f>
        <v>65</v>
      </c>
      <c r="E7" s="16">
        <f>'[1]02'!E9</f>
        <v>0</v>
      </c>
      <c r="F7" s="15">
        <f t="shared" si="6"/>
        <v>335</v>
      </c>
      <c r="G7" s="15">
        <f>'[1]02'!H9</f>
        <v>270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270</v>
      </c>
      <c r="L7" s="18">
        <f>frq!C7</f>
        <v>1</v>
      </c>
      <c r="M7" s="16">
        <f t="shared" si="0"/>
        <v>270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'[1]02'!B10</f>
        <v>270</v>
      </c>
      <c r="C8" s="16">
        <f>'[1]02'!C10</f>
        <v>0</v>
      </c>
      <c r="D8" s="16">
        <f>'[1]02'!D10</f>
        <v>65</v>
      </c>
      <c r="E8" s="16">
        <f>'[1]02'!E10</f>
        <v>0</v>
      </c>
      <c r="F8" s="15">
        <f t="shared" si="6"/>
        <v>335</v>
      </c>
      <c r="G8" s="15">
        <f>'[1]02'!H10</f>
        <v>270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270</v>
      </c>
      <c r="L8" s="18">
        <f>frq!C8</f>
        <v>1</v>
      </c>
      <c r="M8" s="16">
        <f t="shared" si="0"/>
        <v>270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'[1]02'!B11</f>
        <v>270</v>
      </c>
      <c r="C9" s="16">
        <f>'[1]02'!C11</f>
        <v>0</v>
      </c>
      <c r="D9" s="16">
        <f>'[1]02'!D11</f>
        <v>65</v>
      </c>
      <c r="E9" s="16">
        <f>'[1]02'!E11</f>
        <v>0</v>
      </c>
      <c r="F9" s="15">
        <f t="shared" si="6"/>
        <v>335</v>
      </c>
      <c r="G9" s="15">
        <f>'[1]02'!H11</f>
        <v>270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270</v>
      </c>
      <c r="L9" s="18">
        <f>frq!C9</f>
        <v>1</v>
      </c>
      <c r="M9" s="16">
        <f t="shared" si="0"/>
        <v>270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'[1]02'!B12</f>
        <v>270</v>
      </c>
      <c r="C10" s="16">
        <f>'[1]02'!C12</f>
        <v>0</v>
      </c>
      <c r="D10" s="16">
        <f>'[1]02'!D12</f>
        <v>65</v>
      </c>
      <c r="E10" s="16">
        <f>'[1]02'!E12</f>
        <v>0</v>
      </c>
      <c r="F10" s="15">
        <f t="shared" si="6"/>
        <v>335</v>
      </c>
      <c r="G10" s="15">
        <f>'[1]02'!H12</f>
        <v>270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270</v>
      </c>
      <c r="L10" s="18">
        <f>frq!C10</f>
        <v>1</v>
      </c>
      <c r="M10" s="16">
        <f t="shared" si="0"/>
        <v>270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'[1]02'!B13</f>
        <v>270</v>
      </c>
      <c r="C11" s="16">
        <f>'[1]02'!C13</f>
        <v>0</v>
      </c>
      <c r="D11" s="16">
        <f>'[1]02'!D13</f>
        <v>65</v>
      </c>
      <c r="E11" s="16">
        <f>'[1]02'!E13</f>
        <v>0</v>
      </c>
      <c r="F11" s="15">
        <f t="shared" si="6"/>
        <v>335</v>
      </c>
      <c r="G11" s="15">
        <f>'[1]02'!H13</f>
        <v>270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270</v>
      </c>
      <c r="L11" s="18">
        <f>frq!C11</f>
        <v>1</v>
      </c>
      <c r="M11" s="16">
        <f t="shared" si="0"/>
        <v>270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'[1]02'!B14</f>
        <v>270</v>
      </c>
      <c r="C12" s="16">
        <f>'[1]02'!C14</f>
        <v>0</v>
      </c>
      <c r="D12" s="16">
        <f>'[1]02'!D14</f>
        <v>65</v>
      </c>
      <c r="E12" s="16">
        <f>'[1]02'!E14</f>
        <v>0</v>
      </c>
      <c r="F12" s="15">
        <f t="shared" si="6"/>
        <v>335</v>
      </c>
      <c r="G12" s="15">
        <f>'[1]02'!H14</f>
        <v>270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270</v>
      </c>
      <c r="L12" s="18">
        <f>frq!C12</f>
        <v>1</v>
      </c>
      <c r="M12" s="16">
        <f t="shared" si="0"/>
        <v>270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'[1]02'!B15</f>
        <v>270</v>
      </c>
      <c r="C13" s="16">
        <f>'[1]02'!C15</f>
        <v>0</v>
      </c>
      <c r="D13" s="16">
        <f>'[1]02'!D15</f>
        <v>65</v>
      </c>
      <c r="E13" s="16">
        <f>'[1]02'!E15</f>
        <v>0</v>
      </c>
      <c r="F13" s="15">
        <f t="shared" si="6"/>
        <v>335</v>
      </c>
      <c r="G13" s="15">
        <f>'[1]02'!H15</f>
        <v>270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270</v>
      </c>
      <c r="L13" s="18">
        <f>frq!C13</f>
        <v>1</v>
      </c>
      <c r="M13" s="16">
        <f t="shared" si="0"/>
        <v>270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'[1]02'!B16</f>
        <v>270</v>
      </c>
      <c r="C14" s="16">
        <f>'[1]02'!C16</f>
        <v>0</v>
      </c>
      <c r="D14" s="16">
        <f>'[1]02'!D16</f>
        <v>65</v>
      </c>
      <c r="E14" s="16">
        <f>'[1]02'!E16</f>
        <v>0</v>
      </c>
      <c r="F14" s="15">
        <f t="shared" si="6"/>
        <v>335</v>
      </c>
      <c r="G14" s="15">
        <f>'[1]02'!H16</f>
        <v>270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270</v>
      </c>
      <c r="L14" s="18">
        <f>frq!C14</f>
        <v>1</v>
      </c>
      <c r="M14" s="16">
        <f t="shared" si="0"/>
        <v>270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'[1]02'!B17</f>
        <v>270</v>
      </c>
      <c r="C15" s="16">
        <f>'[1]02'!C17</f>
        <v>0</v>
      </c>
      <c r="D15" s="16">
        <f>'[1]02'!D17</f>
        <v>65</v>
      </c>
      <c r="E15" s="16">
        <f>'[1]02'!E17</f>
        <v>0</v>
      </c>
      <c r="F15" s="15">
        <f t="shared" si="6"/>
        <v>335</v>
      </c>
      <c r="G15" s="15">
        <f>'[1]02'!H17</f>
        <v>270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270</v>
      </c>
      <c r="L15" s="18">
        <f>frq!C15</f>
        <v>1</v>
      </c>
      <c r="M15" s="16">
        <f t="shared" si="0"/>
        <v>270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'[1]02'!B18</f>
        <v>270</v>
      </c>
      <c r="C16" s="16">
        <f>'[1]02'!C18</f>
        <v>0</v>
      </c>
      <c r="D16" s="16">
        <f>'[1]02'!D18</f>
        <v>65</v>
      </c>
      <c r="E16" s="16">
        <f>'[1]02'!E18</f>
        <v>0</v>
      </c>
      <c r="F16" s="15">
        <f t="shared" si="6"/>
        <v>335</v>
      </c>
      <c r="G16" s="15">
        <f>'[1]02'!H18</f>
        <v>270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270</v>
      </c>
      <c r="L16" s="18">
        <f>frq!C16</f>
        <v>1</v>
      </c>
      <c r="M16" s="16">
        <f t="shared" si="0"/>
        <v>270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'[1]02'!B19</f>
        <v>270</v>
      </c>
      <c r="C17" s="16">
        <f>'[1]02'!C19</f>
        <v>0</v>
      </c>
      <c r="D17" s="16">
        <f>'[1]02'!D19</f>
        <v>65</v>
      </c>
      <c r="E17" s="16">
        <f>'[1]02'!E19</f>
        <v>0</v>
      </c>
      <c r="F17" s="15">
        <f t="shared" si="6"/>
        <v>335</v>
      </c>
      <c r="G17" s="15">
        <f>'[1]02'!H19</f>
        <v>270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270</v>
      </c>
      <c r="L17" s="18">
        <f>frq!C17</f>
        <v>1</v>
      </c>
      <c r="M17" s="16">
        <f t="shared" si="0"/>
        <v>270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'[1]02'!B20</f>
        <v>270</v>
      </c>
      <c r="C18" s="16">
        <f>'[1]02'!C20</f>
        <v>0</v>
      </c>
      <c r="D18" s="16">
        <f>'[1]02'!D20</f>
        <v>65</v>
      </c>
      <c r="E18" s="16">
        <f>'[1]02'!E20</f>
        <v>0</v>
      </c>
      <c r="F18" s="15">
        <f t="shared" si="6"/>
        <v>335</v>
      </c>
      <c r="G18" s="15">
        <f>'[1]02'!H20</f>
        <v>270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270</v>
      </c>
      <c r="L18" s="18">
        <f>frq!C18</f>
        <v>1</v>
      </c>
      <c r="M18" s="16">
        <f t="shared" si="0"/>
        <v>270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'[1]02'!B21</f>
        <v>270</v>
      </c>
      <c r="C19" s="16">
        <f>'[1]02'!C21</f>
        <v>0</v>
      </c>
      <c r="D19" s="16">
        <f>'[1]02'!D21</f>
        <v>65</v>
      </c>
      <c r="E19" s="16">
        <f>'[1]02'!E21</f>
        <v>0</v>
      </c>
      <c r="F19" s="15">
        <f t="shared" si="6"/>
        <v>335</v>
      </c>
      <c r="G19" s="15">
        <f>'[1]02'!H21</f>
        <v>270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270</v>
      </c>
      <c r="L19" s="18">
        <f>frq!C19</f>
        <v>1</v>
      </c>
      <c r="M19" s="16">
        <f t="shared" si="0"/>
        <v>270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'[1]02'!B22</f>
        <v>270</v>
      </c>
      <c r="C20" s="16">
        <f>'[1]02'!C22</f>
        <v>0</v>
      </c>
      <c r="D20" s="16">
        <f>'[1]02'!D22</f>
        <v>65</v>
      </c>
      <c r="E20" s="16">
        <f>'[1]02'!E22</f>
        <v>0</v>
      </c>
      <c r="F20" s="15">
        <f t="shared" si="6"/>
        <v>335</v>
      </c>
      <c r="G20" s="15">
        <f>'[1]02'!H22</f>
        <v>270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270</v>
      </c>
      <c r="L20" s="18">
        <f>frq!C20</f>
        <v>1</v>
      </c>
      <c r="M20" s="16">
        <f t="shared" si="0"/>
        <v>270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'[1]02'!B23</f>
        <v>270</v>
      </c>
      <c r="C21" s="16">
        <f>'[1]02'!C23</f>
        <v>0</v>
      </c>
      <c r="D21" s="16">
        <f>'[1]02'!D23</f>
        <v>65</v>
      </c>
      <c r="E21" s="16">
        <f>'[1]02'!E23</f>
        <v>0</v>
      </c>
      <c r="F21" s="15">
        <f t="shared" si="6"/>
        <v>335</v>
      </c>
      <c r="G21" s="15">
        <f>'[1]02'!H23</f>
        <v>270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270</v>
      </c>
      <c r="L21" s="18">
        <f>frq!C21</f>
        <v>1</v>
      </c>
      <c r="M21" s="16">
        <f t="shared" si="0"/>
        <v>270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'[1]02'!B24</f>
        <v>270</v>
      </c>
      <c r="C22" s="16">
        <f>'[1]02'!C24</f>
        <v>0</v>
      </c>
      <c r="D22" s="16">
        <f>'[1]02'!D24</f>
        <v>65</v>
      </c>
      <c r="E22" s="16">
        <f>'[1]02'!E24</f>
        <v>0</v>
      </c>
      <c r="F22" s="15">
        <f t="shared" si="6"/>
        <v>335</v>
      </c>
      <c r="G22" s="15">
        <f>'[1]02'!H24</f>
        <v>270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270</v>
      </c>
      <c r="L22" s="18">
        <f>frq!C22</f>
        <v>1</v>
      </c>
      <c r="M22" s="16">
        <f t="shared" si="0"/>
        <v>270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'[1]02'!B25</f>
        <v>270</v>
      </c>
      <c r="C23" s="16">
        <f>'[1]02'!C25</f>
        <v>0</v>
      </c>
      <c r="D23" s="16">
        <f>'[1]02'!D25</f>
        <v>65</v>
      </c>
      <c r="E23" s="16">
        <f>'[1]02'!E25</f>
        <v>0</v>
      </c>
      <c r="F23" s="15">
        <f t="shared" si="6"/>
        <v>335</v>
      </c>
      <c r="G23" s="15">
        <f>'[1]02'!H25</f>
        <v>270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270</v>
      </c>
      <c r="L23" s="18">
        <f>frq!C23</f>
        <v>1</v>
      </c>
      <c r="M23" s="16">
        <f t="shared" si="0"/>
        <v>270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'[1]02'!B26</f>
        <v>270</v>
      </c>
      <c r="C24" s="16">
        <f>'[1]02'!C26</f>
        <v>0</v>
      </c>
      <c r="D24" s="16">
        <f>'[1]02'!D26</f>
        <v>65</v>
      </c>
      <c r="E24" s="16">
        <f>'[1]02'!E26</f>
        <v>0</v>
      </c>
      <c r="F24" s="15">
        <f t="shared" si="6"/>
        <v>335</v>
      </c>
      <c r="G24" s="15">
        <f>'[1]02'!H26</f>
        <v>270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270</v>
      </c>
      <c r="L24" s="18">
        <f>frq!C24</f>
        <v>1</v>
      </c>
      <c r="M24" s="16">
        <f t="shared" si="0"/>
        <v>270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'[1]02'!B27</f>
        <v>270</v>
      </c>
      <c r="C25" s="16">
        <f>'[1]02'!C27</f>
        <v>0</v>
      </c>
      <c r="D25" s="16">
        <f>'[1]02'!D27</f>
        <v>65</v>
      </c>
      <c r="E25" s="16">
        <f>'[1]02'!E27</f>
        <v>0</v>
      </c>
      <c r="F25" s="15">
        <f t="shared" si="6"/>
        <v>335</v>
      </c>
      <c r="G25" s="15">
        <f>'[1]02'!H27</f>
        <v>270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270</v>
      </c>
      <c r="L25" s="18">
        <f>frq!C25</f>
        <v>1</v>
      </c>
      <c r="M25" s="16">
        <f t="shared" si="0"/>
        <v>270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'[1]02'!B28</f>
        <v>270</v>
      </c>
      <c r="C26" s="16">
        <f>'[1]02'!C28</f>
        <v>0</v>
      </c>
      <c r="D26" s="16">
        <f>'[1]02'!D28</f>
        <v>65</v>
      </c>
      <c r="E26" s="16">
        <f>'[1]02'!E28</f>
        <v>0</v>
      </c>
      <c r="F26" s="15">
        <f t="shared" si="6"/>
        <v>335</v>
      </c>
      <c r="G26" s="15">
        <f>'[1]02'!H28</f>
        <v>270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270</v>
      </c>
      <c r="L26" s="18">
        <f>frq!C26</f>
        <v>1</v>
      </c>
      <c r="M26" s="16">
        <f t="shared" si="0"/>
        <v>270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'[1]02'!B29</f>
        <v>270</v>
      </c>
      <c r="C27" s="16">
        <f>'[1]02'!C29</f>
        <v>0</v>
      </c>
      <c r="D27" s="16">
        <f>'[1]02'!D29</f>
        <v>65</v>
      </c>
      <c r="E27" s="16">
        <f>'[1]02'!E29</f>
        <v>0</v>
      </c>
      <c r="F27" s="15">
        <f t="shared" si="6"/>
        <v>335</v>
      </c>
      <c r="G27" s="15">
        <f>'[1]02'!H29</f>
        <v>270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270</v>
      </c>
      <c r="L27" s="18">
        <f>frq!C27</f>
        <v>1</v>
      </c>
      <c r="M27" s="16">
        <f t="shared" si="0"/>
        <v>270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'[1]02'!B30</f>
        <v>270</v>
      </c>
      <c r="C28" s="16">
        <f>'[1]02'!C30</f>
        <v>0</v>
      </c>
      <c r="D28" s="16">
        <f>'[1]02'!D30</f>
        <v>65</v>
      </c>
      <c r="E28" s="16">
        <f>'[1]02'!E30</f>
        <v>0</v>
      </c>
      <c r="F28" s="15">
        <f t="shared" si="6"/>
        <v>335</v>
      </c>
      <c r="G28" s="15">
        <f>'[1]02'!H30</f>
        <v>270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270</v>
      </c>
      <c r="L28" s="18">
        <f>frq!C28</f>
        <v>1</v>
      </c>
      <c r="M28" s="16">
        <f t="shared" si="0"/>
        <v>270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'[1]02'!B31</f>
        <v>270</v>
      </c>
      <c r="C29" s="16">
        <f>'[1]02'!C31</f>
        <v>0</v>
      </c>
      <c r="D29" s="16">
        <f>'[1]02'!D31</f>
        <v>65</v>
      </c>
      <c r="E29" s="16">
        <f>'[1]02'!E31</f>
        <v>0</v>
      </c>
      <c r="F29" s="15">
        <f t="shared" si="6"/>
        <v>335</v>
      </c>
      <c r="G29" s="15">
        <f>'[1]02'!H31</f>
        <v>270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270</v>
      </c>
      <c r="L29" s="18">
        <f>frq!C29</f>
        <v>1</v>
      </c>
      <c r="M29" s="16">
        <f t="shared" si="0"/>
        <v>270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'[1]02'!B32</f>
        <v>270</v>
      </c>
      <c r="C30" s="16">
        <f>'[1]02'!C32</f>
        <v>0</v>
      </c>
      <c r="D30" s="16">
        <f>'[1]02'!D32</f>
        <v>65</v>
      </c>
      <c r="E30" s="16">
        <f>'[1]02'!E32</f>
        <v>0</v>
      </c>
      <c r="F30" s="15">
        <f t="shared" si="6"/>
        <v>335</v>
      </c>
      <c r="G30" s="15">
        <f>'[1]02'!H32</f>
        <v>270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270</v>
      </c>
      <c r="L30" s="18">
        <f>frq!C30</f>
        <v>1</v>
      </c>
      <c r="M30" s="16">
        <f t="shared" si="0"/>
        <v>270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'[1]02'!B33</f>
        <v>270</v>
      </c>
      <c r="C31" s="16">
        <f>'[1]02'!C33</f>
        <v>0</v>
      </c>
      <c r="D31" s="16">
        <f>'[1]02'!D33</f>
        <v>65</v>
      </c>
      <c r="E31" s="16">
        <f>'[1]02'!E33</f>
        <v>0</v>
      </c>
      <c r="F31" s="15">
        <f t="shared" si="6"/>
        <v>335</v>
      </c>
      <c r="G31" s="15">
        <f>'[1]02'!H33</f>
        <v>270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270</v>
      </c>
      <c r="L31" s="18">
        <f>frq!C31</f>
        <v>1</v>
      </c>
      <c r="M31" s="16">
        <f t="shared" si="0"/>
        <v>270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'[1]02'!B34</f>
        <v>270</v>
      </c>
      <c r="C32" s="16">
        <f>'[1]02'!C34</f>
        <v>0</v>
      </c>
      <c r="D32" s="16">
        <f>'[1]02'!D34</f>
        <v>65</v>
      </c>
      <c r="E32" s="16">
        <f>'[1]02'!E34</f>
        <v>0</v>
      </c>
      <c r="F32" s="15">
        <f t="shared" si="6"/>
        <v>335</v>
      </c>
      <c r="G32" s="15">
        <f>'[1]02'!H34</f>
        <v>270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270</v>
      </c>
      <c r="L32" s="18">
        <f>frq!C32</f>
        <v>1</v>
      </c>
      <c r="M32" s="16">
        <f t="shared" si="0"/>
        <v>270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'[1]02'!B35</f>
        <v>270</v>
      </c>
      <c r="C33" s="16">
        <f>'[1]02'!C35</f>
        <v>0</v>
      </c>
      <c r="D33" s="16">
        <f>'[1]02'!D35</f>
        <v>65</v>
      </c>
      <c r="E33" s="16">
        <f>'[1]02'!E35</f>
        <v>0</v>
      </c>
      <c r="F33" s="15">
        <f t="shared" si="6"/>
        <v>335</v>
      </c>
      <c r="G33" s="15">
        <f>'[1]02'!H35</f>
        <v>270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270</v>
      </c>
      <c r="L33" s="18">
        <f>frq!C33</f>
        <v>1</v>
      </c>
      <c r="M33" s="16">
        <f t="shared" si="0"/>
        <v>270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'[1]02'!B36</f>
        <v>270</v>
      </c>
      <c r="C34" s="16">
        <f>'[1]02'!C36</f>
        <v>0</v>
      </c>
      <c r="D34" s="16">
        <f>'[1]02'!D36</f>
        <v>65</v>
      </c>
      <c r="E34" s="16">
        <f>'[1]02'!E36</f>
        <v>0</v>
      </c>
      <c r="F34" s="15">
        <f t="shared" si="6"/>
        <v>335</v>
      </c>
      <c r="G34" s="15">
        <f>'[1]02'!H36</f>
        <v>270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270</v>
      </c>
      <c r="L34" s="18">
        <f>frq!C34</f>
        <v>1</v>
      </c>
      <c r="M34" s="16">
        <f t="shared" si="0"/>
        <v>270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'[1]02'!B37</f>
        <v>270</v>
      </c>
      <c r="C35" s="16">
        <f>'[1]02'!C37</f>
        <v>0</v>
      </c>
      <c r="D35" s="16">
        <f>'[1]02'!D37</f>
        <v>65</v>
      </c>
      <c r="E35" s="16">
        <f>'[1]02'!E37</f>
        <v>0</v>
      </c>
      <c r="F35" s="15">
        <f t="shared" si="6"/>
        <v>335</v>
      </c>
      <c r="G35" s="15">
        <f>'[1]02'!H37</f>
        <v>270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270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'[1]02'!B38</f>
        <v>270</v>
      </c>
      <c r="C36" s="16">
        <f>'[1]02'!C38</f>
        <v>0</v>
      </c>
      <c r="D36" s="16">
        <f>'[1]02'!D38</f>
        <v>65</v>
      </c>
      <c r="E36" s="16">
        <f>'[1]02'!E38</f>
        <v>0</v>
      </c>
      <c r="F36" s="15">
        <f t="shared" si="6"/>
        <v>335</v>
      </c>
      <c r="G36" s="15">
        <f>'[1]02'!H38</f>
        <v>270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270</v>
      </c>
      <c r="L36" s="18">
        <f>frq!C36</f>
        <v>1</v>
      </c>
      <c r="M36" s="16">
        <f t="shared" si="7"/>
        <v>270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'[1]02'!B39</f>
        <v>270</v>
      </c>
      <c r="C37" s="16">
        <f>'[1]02'!C39</f>
        <v>0</v>
      </c>
      <c r="D37" s="16">
        <f>'[1]02'!D39</f>
        <v>65</v>
      </c>
      <c r="E37" s="16">
        <f>'[1]02'!E39</f>
        <v>0</v>
      </c>
      <c r="F37" s="15">
        <f t="shared" si="6"/>
        <v>335</v>
      </c>
      <c r="G37" s="15">
        <f>'[1]02'!H39</f>
        <v>270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270</v>
      </c>
      <c r="L37" s="18">
        <f>frq!C37</f>
        <v>1</v>
      </c>
      <c r="M37" s="16">
        <f t="shared" si="7"/>
        <v>270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'[1]02'!B40</f>
        <v>270</v>
      </c>
      <c r="C38" s="16">
        <f>'[1]02'!C40</f>
        <v>0</v>
      </c>
      <c r="D38" s="16">
        <f>'[1]02'!D40</f>
        <v>65</v>
      </c>
      <c r="E38" s="16">
        <f>'[1]02'!E40</f>
        <v>0</v>
      </c>
      <c r="F38" s="15">
        <f t="shared" si="6"/>
        <v>335</v>
      </c>
      <c r="G38" s="15">
        <f>'[1]02'!H40</f>
        <v>270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270</v>
      </c>
      <c r="L38" s="18">
        <f>frq!C38</f>
        <v>1</v>
      </c>
      <c r="M38" s="16">
        <f t="shared" si="7"/>
        <v>270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'[1]02'!B41</f>
        <v>270</v>
      </c>
      <c r="C39" s="16">
        <f>'[1]02'!C41</f>
        <v>0</v>
      </c>
      <c r="D39" s="16">
        <f>'[1]02'!D41</f>
        <v>65</v>
      </c>
      <c r="E39" s="16">
        <f>'[1]02'!E41</f>
        <v>0</v>
      </c>
      <c r="F39" s="15">
        <f t="shared" si="6"/>
        <v>335</v>
      </c>
      <c r="G39" s="15">
        <f>'[1]02'!H41</f>
        <v>270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270</v>
      </c>
      <c r="L39" s="18">
        <f>frq!C39</f>
        <v>1</v>
      </c>
      <c r="M39" s="16">
        <f t="shared" si="7"/>
        <v>270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'[1]02'!B42</f>
        <v>270</v>
      </c>
      <c r="C40" s="16">
        <f>'[1]02'!C42</f>
        <v>0</v>
      </c>
      <c r="D40" s="16">
        <f>'[1]02'!D42</f>
        <v>65</v>
      </c>
      <c r="E40" s="16">
        <f>'[1]02'!E42</f>
        <v>0</v>
      </c>
      <c r="F40" s="15">
        <f t="shared" si="6"/>
        <v>335</v>
      </c>
      <c r="G40" s="15">
        <f>'[1]02'!H42</f>
        <v>270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270</v>
      </c>
      <c r="L40" s="18">
        <f>frq!C40</f>
        <v>1</v>
      </c>
      <c r="M40" s="16">
        <f t="shared" si="7"/>
        <v>270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'[1]02'!B43</f>
        <v>270</v>
      </c>
      <c r="C41" s="16">
        <f>'[1]02'!C43</f>
        <v>0</v>
      </c>
      <c r="D41" s="16">
        <f>'[1]02'!D43</f>
        <v>65</v>
      </c>
      <c r="E41" s="16">
        <f>'[1]02'!E43</f>
        <v>0</v>
      </c>
      <c r="F41" s="15">
        <f t="shared" si="6"/>
        <v>335</v>
      </c>
      <c r="G41" s="15">
        <f>'[1]02'!H43</f>
        <v>270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270</v>
      </c>
      <c r="L41" s="18">
        <f>frq!C41</f>
        <v>1</v>
      </c>
      <c r="M41" s="16">
        <f t="shared" si="7"/>
        <v>270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'[1]02'!B44</f>
        <v>270</v>
      </c>
      <c r="C42" s="16">
        <f>'[1]02'!C44</f>
        <v>0</v>
      </c>
      <c r="D42" s="16">
        <f>'[1]02'!D44</f>
        <v>65</v>
      </c>
      <c r="E42" s="16">
        <f>'[1]02'!E44</f>
        <v>0</v>
      </c>
      <c r="F42" s="15">
        <f t="shared" si="6"/>
        <v>335</v>
      </c>
      <c r="G42" s="15">
        <f>'[1]02'!H44</f>
        <v>270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270</v>
      </c>
      <c r="L42" s="18">
        <f>frq!C42</f>
        <v>1</v>
      </c>
      <c r="M42" s="16">
        <f t="shared" si="7"/>
        <v>270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'[1]02'!B45</f>
        <v>270</v>
      </c>
      <c r="C43" s="16">
        <f>'[1]02'!C45</f>
        <v>0</v>
      </c>
      <c r="D43" s="16">
        <f>'[1]02'!D45</f>
        <v>65</v>
      </c>
      <c r="E43" s="16">
        <f>'[1]02'!E45</f>
        <v>0</v>
      </c>
      <c r="F43" s="15">
        <f t="shared" si="6"/>
        <v>335</v>
      </c>
      <c r="G43" s="15">
        <f>'[1]02'!H45</f>
        <v>270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270</v>
      </c>
      <c r="L43" s="18">
        <f>frq!C43</f>
        <v>1</v>
      </c>
      <c r="M43" s="16">
        <f t="shared" si="7"/>
        <v>270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'[1]02'!B46</f>
        <v>270</v>
      </c>
      <c r="C44" s="16">
        <f>'[1]02'!C46</f>
        <v>0</v>
      </c>
      <c r="D44" s="16">
        <f>'[1]02'!D46</f>
        <v>65</v>
      </c>
      <c r="E44" s="16">
        <f>'[1]02'!E46</f>
        <v>0</v>
      </c>
      <c r="F44" s="15">
        <f t="shared" si="6"/>
        <v>335</v>
      </c>
      <c r="G44" s="15">
        <f>'[1]02'!H46</f>
        <v>270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270</v>
      </c>
      <c r="L44" s="18">
        <f>frq!C44</f>
        <v>1</v>
      </c>
      <c r="M44" s="16">
        <f t="shared" si="7"/>
        <v>270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'[1]02'!B47</f>
        <v>270</v>
      </c>
      <c r="C45" s="16">
        <f>'[1]02'!C47</f>
        <v>0</v>
      </c>
      <c r="D45" s="16">
        <f>'[1]02'!D47</f>
        <v>65</v>
      </c>
      <c r="E45" s="16">
        <f>'[1]02'!E47</f>
        <v>0</v>
      </c>
      <c r="F45" s="15">
        <f t="shared" si="6"/>
        <v>335</v>
      </c>
      <c r="G45" s="15">
        <f>'[1]02'!H47</f>
        <v>270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270</v>
      </c>
      <c r="L45" s="18">
        <f>frq!C45</f>
        <v>1</v>
      </c>
      <c r="M45" s="16">
        <f t="shared" si="7"/>
        <v>270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'[1]02'!B48</f>
        <v>270</v>
      </c>
      <c r="C46" s="16">
        <f>'[1]02'!C48</f>
        <v>0</v>
      </c>
      <c r="D46" s="16">
        <f>'[1]02'!D48</f>
        <v>65</v>
      </c>
      <c r="E46" s="16">
        <f>'[1]02'!E48</f>
        <v>0</v>
      </c>
      <c r="F46" s="15">
        <f t="shared" si="6"/>
        <v>335</v>
      </c>
      <c r="G46" s="15">
        <f>'[1]02'!H48</f>
        <v>270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270</v>
      </c>
      <c r="L46" s="18">
        <f>frq!C46</f>
        <v>1</v>
      </c>
      <c r="M46" s="16">
        <f t="shared" si="7"/>
        <v>270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'[1]02'!B49</f>
        <v>270</v>
      </c>
      <c r="C47" s="16">
        <f>'[1]02'!C49</f>
        <v>0</v>
      </c>
      <c r="D47" s="16">
        <f>'[1]02'!D49</f>
        <v>65</v>
      </c>
      <c r="E47" s="16">
        <f>'[1]02'!E49</f>
        <v>0</v>
      </c>
      <c r="F47" s="15">
        <f t="shared" si="6"/>
        <v>335</v>
      </c>
      <c r="G47" s="15">
        <f>'[1]02'!H49</f>
        <v>270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270</v>
      </c>
      <c r="L47" s="18">
        <f>frq!C47</f>
        <v>1</v>
      </c>
      <c r="M47" s="16">
        <f t="shared" si="7"/>
        <v>270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'[1]02'!B50</f>
        <v>270</v>
      </c>
      <c r="C48" s="16">
        <f>'[1]02'!C50</f>
        <v>0</v>
      </c>
      <c r="D48" s="16">
        <f>'[1]02'!D50</f>
        <v>65</v>
      </c>
      <c r="E48" s="16">
        <f>'[1]02'!E50</f>
        <v>0</v>
      </c>
      <c r="F48" s="15">
        <f t="shared" si="6"/>
        <v>335</v>
      </c>
      <c r="G48" s="15">
        <f>'[1]02'!H50</f>
        <v>270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270</v>
      </c>
      <c r="L48" s="18">
        <f>frq!C48</f>
        <v>1</v>
      </c>
      <c r="M48" s="16">
        <f t="shared" si="7"/>
        <v>270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'[1]02'!B51</f>
        <v>270</v>
      </c>
      <c r="C49" s="16">
        <f>'[1]02'!C51</f>
        <v>0</v>
      </c>
      <c r="D49" s="16">
        <f>'[1]02'!D51</f>
        <v>65</v>
      </c>
      <c r="E49" s="16">
        <f>'[1]02'!E51</f>
        <v>0</v>
      </c>
      <c r="F49" s="15">
        <f t="shared" si="6"/>
        <v>335</v>
      </c>
      <c r="G49" s="15">
        <f>'[1]02'!H51</f>
        <v>270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270</v>
      </c>
      <c r="L49" s="18">
        <f>frq!C49</f>
        <v>1</v>
      </c>
      <c r="M49" s="16">
        <f t="shared" si="7"/>
        <v>270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'[1]02'!B52</f>
        <v>270</v>
      </c>
      <c r="C50" s="16">
        <f>'[1]02'!C52</f>
        <v>0</v>
      </c>
      <c r="D50" s="16">
        <f>'[1]02'!D52</f>
        <v>65</v>
      </c>
      <c r="E50" s="16">
        <f>'[1]02'!E52</f>
        <v>0</v>
      </c>
      <c r="F50" s="15">
        <f t="shared" si="6"/>
        <v>335</v>
      </c>
      <c r="G50" s="15">
        <f>'[1]02'!H52</f>
        <v>270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270</v>
      </c>
      <c r="L50" s="18">
        <f>frq!C50</f>
        <v>1</v>
      </c>
      <c r="M50" s="16">
        <f t="shared" si="7"/>
        <v>270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'[1]02'!B53</f>
        <v>270</v>
      </c>
      <c r="C51" s="16">
        <f>'[1]02'!C53</f>
        <v>0</v>
      </c>
      <c r="D51" s="16">
        <f>'[1]02'!D53</f>
        <v>65</v>
      </c>
      <c r="E51" s="16">
        <f>'[1]02'!E53</f>
        <v>0</v>
      </c>
      <c r="F51" s="15">
        <f t="shared" si="6"/>
        <v>335</v>
      </c>
      <c r="G51" s="15">
        <f>'[1]02'!H53</f>
        <v>270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270</v>
      </c>
      <c r="L51" s="18">
        <f>frq!C51</f>
        <v>1</v>
      </c>
      <c r="M51" s="16">
        <f t="shared" si="7"/>
        <v>270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'[1]02'!B54</f>
        <v>270</v>
      </c>
      <c r="C52" s="16">
        <f>'[1]02'!C54</f>
        <v>0</v>
      </c>
      <c r="D52" s="16">
        <f>'[1]02'!D54</f>
        <v>65</v>
      </c>
      <c r="E52" s="16">
        <f>'[1]02'!E54</f>
        <v>0</v>
      </c>
      <c r="F52" s="15">
        <f t="shared" si="6"/>
        <v>335</v>
      </c>
      <c r="G52" s="15">
        <f>'[1]02'!H54</f>
        <v>270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270</v>
      </c>
      <c r="L52" s="18">
        <f>frq!C52</f>
        <v>1</v>
      </c>
      <c r="M52" s="16">
        <f t="shared" si="7"/>
        <v>270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'[1]02'!B55</f>
        <v>270</v>
      </c>
      <c r="C53" s="16">
        <f>'[1]02'!C55</f>
        <v>0</v>
      </c>
      <c r="D53" s="16">
        <f>'[1]02'!D55</f>
        <v>65</v>
      </c>
      <c r="E53" s="16">
        <f>'[1]02'!E55</f>
        <v>0</v>
      </c>
      <c r="F53" s="15">
        <f t="shared" si="6"/>
        <v>335</v>
      </c>
      <c r="G53" s="15">
        <f>'[1]02'!H55</f>
        <v>270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270</v>
      </c>
      <c r="L53" s="18">
        <f>frq!C53</f>
        <v>1</v>
      </c>
      <c r="M53" s="16">
        <f t="shared" si="7"/>
        <v>270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'[1]02'!B56</f>
        <v>270</v>
      </c>
      <c r="C54" s="16">
        <f>'[1]02'!C56</f>
        <v>0</v>
      </c>
      <c r="D54" s="16">
        <f>'[1]02'!D56</f>
        <v>65</v>
      </c>
      <c r="E54" s="16">
        <f>'[1]02'!E56</f>
        <v>0</v>
      </c>
      <c r="F54" s="15">
        <f t="shared" si="6"/>
        <v>335</v>
      </c>
      <c r="G54" s="15">
        <f>'[1]02'!H56</f>
        <v>270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270</v>
      </c>
      <c r="L54" s="18">
        <f>frq!C54</f>
        <v>1</v>
      </c>
      <c r="M54" s="16">
        <f t="shared" si="7"/>
        <v>270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'[1]02'!B57</f>
        <v>270</v>
      </c>
      <c r="C55" s="16">
        <f>'[1]02'!C57</f>
        <v>0</v>
      </c>
      <c r="D55" s="16">
        <f>'[1]02'!D57</f>
        <v>65</v>
      </c>
      <c r="E55" s="16">
        <f>'[1]02'!E57</f>
        <v>0</v>
      </c>
      <c r="F55" s="15">
        <f t="shared" si="6"/>
        <v>335</v>
      </c>
      <c r="G55" s="15">
        <f>'[1]02'!H57</f>
        <v>270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270</v>
      </c>
      <c r="L55" s="18">
        <f>frq!C55</f>
        <v>1</v>
      </c>
      <c r="M55" s="16">
        <f t="shared" si="7"/>
        <v>270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'[1]02'!B58</f>
        <v>270</v>
      </c>
      <c r="C56" s="16">
        <f>'[1]02'!C58</f>
        <v>0</v>
      </c>
      <c r="D56" s="16">
        <f>'[1]02'!D58</f>
        <v>65</v>
      </c>
      <c r="E56" s="16">
        <f>'[1]02'!E58</f>
        <v>0</v>
      </c>
      <c r="F56" s="15">
        <f t="shared" si="6"/>
        <v>335</v>
      </c>
      <c r="G56" s="15">
        <f>'[1]02'!H58</f>
        <v>270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270</v>
      </c>
      <c r="L56" s="18">
        <f>frq!C56</f>
        <v>1</v>
      </c>
      <c r="M56" s="16">
        <f t="shared" si="7"/>
        <v>270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'[1]02'!B59</f>
        <v>270</v>
      </c>
      <c r="C57" s="16">
        <f>'[1]02'!C59</f>
        <v>0</v>
      </c>
      <c r="D57" s="16">
        <f>'[1]02'!D59</f>
        <v>65</v>
      </c>
      <c r="E57" s="16">
        <f>'[1]02'!E59</f>
        <v>0</v>
      </c>
      <c r="F57" s="15">
        <f t="shared" si="6"/>
        <v>335</v>
      </c>
      <c r="G57" s="15">
        <f>'[1]02'!H59</f>
        <v>270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270</v>
      </c>
      <c r="L57" s="18">
        <f>frq!C57</f>
        <v>1</v>
      </c>
      <c r="M57" s="16">
        <f t="shared" si="7"/>
        <v>270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'[1]02'!B60</f>
        <v>270</v>
      </c>
      <c r="C58" s="16">
        <f>'[1]02'!C60</f>
        <v>0</v>
      </c>
      <c r="D58" s="16">
        <f>'[1]02'!D60</f>
        <v>65</v>
      </c>
      <c r="E58" s="16">
        <f>'[1]02'!E60</f>
        <v>0</v>
      </c>
      <c r="F58" s="15">
        <f t="shared" si="6"/>
        <v>335</v>
      </c>
      <c r="G58" s="15">
        <f>'[1]02'!H60</f>
        <v>270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270</v>
      </c>
      <c r="L58" s="18">
        <f>frq!C58</f>
        <v>1</v>
      </c>
      <c r="M58" s="16">
        <f t="shared" si="7"/>
        <v>270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'[1]02'!B61</f>
        <v>270</v>
      </c>
      <c r="C59" s="16">
        <f>'[1]02'!C61</f>
        <v>0</v>
      </c>
      <c r="D59" s="16">
        <f>'[1]02'!D61</f>
        <v>65</v>
      </c>
      <c r="E59" s="16">
        <f>'[1]02'!E61</f>
        <v>0</v>
      </c>
      <c r="F59" s="15">
        <f t="shared" si="6"/>
        <v>335</v>
      </c>
      <c r="G59" s="15">
        <f>'[1]02'!H61</f>
        <v>270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270</v>
      </c>
      <c r="L59" s="18">
        <f>frq!C59</f>
        <v>1</v>
      </c>
      <c r="M59" s="16">
        <f t="shared" si="7"/>
        <v>270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'[1]02'!B62</f>
        <v>270</v>
      </c>
      <c r="C60" s="16">
        <f>'[1]02'!C62</f>
        <v>0</v>
      </c>
      <c r="D60" s="16">
        <f>'[1]02'!D62</f>
        <v>65</v>
      </c>
      <c r="E60" s="16">
        <f>'[1]02'!E62</f>
        <v>0</v>
      </c>
      <c r="F60" s="15">
        <f t="shared" si="6"/>
        <v>335</v>
      </c>
      <c r="G60" s="15">
        <f>'[1]02'!H62</f>
        <v>270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270</v>
      </c>
      <c r="L60" s="18">
        <f>frq!C60</f>
        <v>1</v>
      </c>
      <c r="M60" s="16">
        <f t="shared" si="7"/>
        <v>270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'[1]02'!B63</f>
        <v>270</v>
      </c>
      <c r="C61" s="16">
        <f>'[1]02'!C63</f>
        <v>0</v>
      </c>
      <c r="D61" s="16">
        <f>'[1]02'!D63</f>
        <v>65</v>
      </c>
      <c r="E61" s="16">
        <f>'[1]02'!E63</f>
        <v>0</v>
      </c>
      <c r="F61" s="15">
        <f t="shared" si="6"/>
        <v>335</v>
      </c>
      <c r="G61" s="15">
        <f>'[1]02'!H63</f>
        <v>270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270</v>
      </c>
      <c r="L61" s="18">
        <f>frq!C61</f>
        <v>1</v>
      </c>
      <c r="M61" s="16">
        <f t="shared" si="7"/>
        <v>270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'[1]02'!B64</f>
        <v>270</v>
      </c>
      <c r="C62" s="16">
        <f>'[1]02'!C64</f>
        <v>0</v>
      </c>
      <c r="D62" s="16">
        <f>'[1]02'!D64</f>
        <v>65</v>
      </c>
      <c r="E62" s="16">
        <f>'[1]02'!E64</f>
        <v>0</v>
      </c>
      <c r="F62" s="15">
        <f t="shared" si="6"/>
        <v>335</v>
      </c>
      <c r="G62" s="15">
        <f>'[1]02'!H64</f>
        <v>270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270</v>
      </c>
      <c r="L62" s="18">
        <f>frq!C62</f>
        <v>1</v>
      </c>
      <c r="M62" s="16">
        <f t="shared" si="7"/>
        <v>270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'[1]02'!B65</f>
        <v>270</v>
      </c>
      <c r="C63" s="16">
        <f>'[1]02'!C65</f>
        <v>0</v>
      </c>
      <c r="D63" s="16">
        <f>'[1]02'!D65</f>
        <v>65</v>
      </c>
      <c r="E63" s="16">
        <f>'[1]02'!E65</f>
        <v>0</v>
      </c>
      <c r="F63" s="15">
        <f t="shared" si="6"/>
        <v>335</v>
      </c>
      <c r="G63" s="15">
        <f>'[1]02'!H65</f>
        <v>270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270</v>
      </c>
      <c r="L63" s="18">
        <f>frq!C63</f>
        <v>1</v>
      </c>
      <c r="M63" s="16">
        <f t="shared" si="7"/>
        <v>270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'[1]02'!B66</f>
        <v>270</v>
      </c>
      <c r="C64" s="16">
        <f>'[1]02'!C66</f>
        <v>0</v>
      </c>
      <c r="D64" s="16">
        <f>'[1]02'!D66</f>
        <v>65</v>
      </c>
      <c r="E64" s="16">
        <f>'[1]02'!E66</f>
        <v>0</v>
      </c>
      <c r="F64" s="15">
        <f t="shared" si="6"/>
        <v>335</v>
      </c>
      <c r="G64" s="15">
        <f>'[1]02'!H66</f>
        <v>270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270</v>
      </c>
      <c r="L64" s="18">
        <f>frq!C64</f>
        <v>1</v>
      </c>
      <c r="M64" s="16">
        <f t="shared" si="7"/>
        <v>270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'[1]02'!B67</f>
        <v>270</v>
      </c>
      <c r="C65" s="16">
        <f>'[1]02'!C67</f>
        <v>0</v>
      </c>
      <c r="D65" s="16">
        <f>'[1]02'!D67</f>
        <v>65</v>
      </c>
      <c r="E65" s="16">
        <f>'[1]02'!E67</f>
        <v>0</v>
      </c>
      <c r="F65" s="15">
        <f t="shared" si="6"/>
        <v>335</v>
      </c>
      <c r="G65" s="15">
        <f>'[1]02'!H67</f>
        <v>270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270</v>
      </c>
      <c r="L65" s="18">
        <f>frq!C65</f>
        <v>1</v>
      </c>
      <c r="M65" s="16">
        <f t="shared" si="7"/>
        <v>270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'[1]02'!B68</f>
        <v>270</v>
      </c>
      <c r="C66" s="16">
        <f>'[1]02'!C68</f>
        <v>0</v>
      </c>
      <c r="D66" s="16">
        <f>'[1]02'!D68</f>
        <v>65</v>
      </c>
      <c r="E66" s="16">
        <f>'[1]02'!E68</f>
        <v>0</v>
      </c>
      <c r="F66" s="15">
        <f t="shared" si="6"/>
        <v>335</v>
      </c>
      <c r="G66" s="15">
        <f>'[1]02'!H68</f>
        <v>270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270</v>
      </c>
      <c r="L66" s="18">
        <f>frq!C66</f>
        <v>1</v>
      </c>
      <c r="M66" s="16">
        <f t="shared" si="7"/>
        <v>270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'[1]02'!B69</f>
        <v>270</v>
      </c>
      <c r="C67" s="16">
        <f>'[1]02'!C69</f>
        <v>0</v>
      </c>
      <c r="D67" s="16">
        <f>'[1]02'!D69</f>
        <v>65</v>
      </c>
      <c r="E67" s="16">
        <f>'[1]02'!E69</f>
        <v>0</v>
      </c>
      <c r="F67" s="15">
        <f t="shared" si="6"/>
        <v>335</v>
      </c>
      <c r="G67" s="15">
        <f>'[1]02'!H69</f>
        <v>270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'[1]02'!B70</f>
        <v>270</v>
      </c>
      <c r="C68" s="16">
        <f>'[1]02'!C70</f>
        <v>0</v>
      </c>
      <c r="D68" s="16">
        <f>'[1]02'!D70</f>
        <v>65</v>
      </c>
      <c r="E68" s="16">
        <f>'[1]02'!E70</f>
        <v>0</v>
      </c>
      <c r="F68" s="15">
        <f t="shared" si="6"/>
        <v>335</v>
      </c>
      <c r="G68" s="15">
        <f>'[1]02'!H70</f>
        <v>270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270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'[1]02'!B71</f>
        <v>270</v>
      </c>
      <c r="C69" s="16">
        <f>'[1]02'!C71</f>
        <v>0</v>
      </c>
      <c r="D69" s="16">
        <f>'[1]02'!D71</f>
        <v>65</v>
      </c>
      <c r="E69" s="16">
        <f>'[1]02'!E71</f>
        <v>0</v>
      </c>
      <c r="F69" s="15">
        <f t="shared" ref="F69:F98" si="17">SUM(B69:E69)</f>
        <v>335</v>
      </c>
      <c r="G69" s="15">
        <f>'[1]02'!H71</f>
        <v>270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270</v>
      </c>
      <c r="L69" s="18">
        <f>frq!C69</f>
        <v>1</v>
      </c>
      <c r="M69" s="16">
        <f t="shared" si="11"/>
        <v>270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'[1]02'!B72</f>
        <v>270</v>
      </c>
      <c r="C70" s="16">
        <f>'[1]02'!C72</f>
        <v>0</v>
      </c>
      <c r="D70" s="16">
        <f>'[1]02'!D72</f>
        <v>65</v>
      </c>
      <c r="E70" s="16">
        <f>'[1]02'!E72</f>
        <v>0</v>
      </c>
      <c r="F70" s="15">
        <f t="shared" si="17"/>
        <v>335</v>
      </c>
      <c r="G70" s="15">
        <f>'[1]02'!H72</f>
        <v>270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270</v>
      </c>
      <c r="L70" s="18">
        <f>frq!C70</f>
        <v>1</v>
      </c>
      <c r="M70" s="16">
        <f t="shared" si="11"/>
        <v>270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'[1]02'!B73</f>
        <v>270</v>
      </c>
      <c r="C71" s="16">
        <f>'[1]02'!C73</f>
        <v>0</v>
      </c>
      <c r="D71" s="16">
        <f>'[1]02'!D73</f>
        <v>65</v>
      </c>
      <c r="E71" s="16">
        <f>'[1]02'!E73</f>
        <v>0</v>
      </c>
      <c r="F71" s="15">
        <f t="shared" si="17"/>
        <v>335</v>
      </c>
      <c r="G71" s="15">
        <f>'[1]02'!H73</f>
        <v>270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270</v>
      </c>
      <c r="L71" s="18">
        <f>frq!C71</f>
        <v>1</v>
      </c>
      <c r="M71" s="16">
        <f t="shared" si="11"/>
        <v>270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'[1]02'!B74</f>
        <v>270</v>
      </c>
      <c r="C72" s="16">
        <f>'[1]02'!C74</f>
        <v>0</v>
      </c>
      <c r="D72" s="16">
        <f>'[1]02'!D74</f>
        <v>65</v>
      </c>
      <c r="E72" s="16">
        <f>'[1]02'!E74</f>
        <v>0</v>
      </c>
      <c r="F72" s="15">
        <f t="shared" si="17"/>
        <v>335</v>
      </c>
      <c r="G72" s="15">
        <f>'[1]02'!H74</f>
        <v>270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270</v>
      </c>
      <c r="L72" s="18">
        <f>frq!C72</f>
        <v>1</v>
      </c>
      <c r="M72" s="16">
        <f t="shared" si="11"/>
        <v>270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'[1]02'!B75</f>
        <v>270</v>
      </c>
      <c r="C73" s="16">
        <f>'[1]02'!C75</f>
        <v>0</v>
      </c>
      <c r="D73" s="16">
        <f>'[1]02'!D75</f>
        <v>65</v>
      </c>
      <c r="E73" s="16">
        <f>'[1]02'!E75</f>
        <v>0</v>
      </c>
      <c r="F73" s="15">
        <f t="shared" si="17"/>
        <v>335</v>
      </c>
      <c r="G73" s="15">
        <f>'[1]02'!H75</f>
        <v>270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270</v>
      </c>
      <c r="L73" s="18">
        <f>frq!C73</f>
        <v>1</v>
      </c>
      <c r="M73" s="16">
        <f t="shared" si="11"/>
        <v>270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'[1]02'!B76</f>
        <v>270</v>
      </c>
      <c r="C74" s="16">
        <f>'[1]02'!C76</f>
        <v>0</v>
      </c>
      <c r="D74" s="16">
        <f>'[1]02'!D76</f>
        <v>65</v>
      </c>
      <c r="E74" s="16">
        <f>'[1]02'!E76</f>
        <v>0</v>
      </c>
      <c r="F74" s="15">
        <f t="shared" si="17"/>
        <v>335</v>
      </c>
      <c r="G74" s="15">
        <f>'[1]02'!H76</f>
        <v>270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270</v>
      </c>
      <c r="L74" s="18">
        <f>frq!C74</f>
        <v>1</v>
      </c>
      <c r="M74" s="16">
        <f t="shared" si="11"/>
        <v>270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'[1]02'!B77</f>
        <v>270</v>
      </c>
      <c r="C75" s="16">
        <f>'[1]02'!C77</f>
        <v>0</v>
      </c>
      <c r="D75" s="16">
        <f>'[1]02'!D77</f>
        <v>65</v>
      </c>
      <c r="E75" s="16">
        <f>'[1]02'!E77</f>
        <v>0</v>
      </c>
      <c r="F75" s="15">
        <f t="shared" si="17"/>
        <v>335</v>
      </c>
      <c r="G75" s="15">
        <f>'[1]02'!H77</f>
        <v>270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270</v>
      </c>
      <c r="L75" s="18">
        <f>frq!C75</f>
        <v>1</v>
      </c>
      <c r="M75" s="16">
        <f t="shared" si="11"/>
        <v>270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'[1]02'!B78</f>
        <v>270</v>
      </c>
      <c r="C76" s="16">
        <f>'[1]02'!C78</f>
        <v>0</v>
      </c>
      <c r="D76" s="16">
        <f>'[1]02'!D78</f>
        <v>65</v>
      </c>
      <c r="E76" s="16">
        <f>'[1]02'!E78</f>
        <v>0</v>
      </c>
      <c r="F76" s="15">
        <f t="shared" si="17"/>
        <v>335</v>
      </c>
      <c r="G76" s="15">
        <f>'[1]02'!H78</f>
        <v>270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270</v>
      </c>
      <c r="L76" s="18">
        <f>frq!C76</f>
        <v>1</v>
      </c>
      <c r="M76" s="16">
        <f t="shared" si="11"/>
        <v>270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'[1]02'!B79</f>
        <v>270</v>
      </c>
      <c r="C77" s="16">
        <f>'[1]02'!C79</f>
        <v>0</v>
      </c>
      <c r="D77" s="16">
        <f>'[1]02'!D79</f>
        <v>65</v>
      </c>
      <c r="E77" s="16">
        <f>'[1]02'!E79</f>
        <v>0</v>
      </c>
      <c r="F77" s="15">
        <f t="shared" si="17"/>
        <v>335</v>
      </c>
      <c r="G77" s="15">
        <f>'[1]02'!H79</f>
        <v>270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270</v>
      </c>
      <c r="L77" s="18">
        <f>frq!C77</f>
        <v>1</v>
      </c>
      <c r="M77" s="16">
        <f t="shared" si="11"/>
        <v>270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'[1]02'!B80</f>
        <v>270</v>
      </c>
      <c r="C78" s="16">
        <f>'[1]02'!C80</f>
        <v>0</v>
      </c>
      <c r="D78" s="16">
        <f>'[1]02'!D80</f>
        <v>65</v>
      </c>
      <c r="E78" s="16">
        <f>'[1]02'!E80</f>
        <v>0</v>
      </c>
      <c r="F78" s="15">
        <f t="shared" si="17"/>
        <v>335</v>
      </c>
      <c r="G78" s="15">
        <f>'[1]02'!H80</f>
        <v>270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270</v>
      </c>
      <c r="L78" s="18">
        <f>frq!C78</f>
        <v>1</v>
      </c>
      <c r="M78" s="16">
        <f t="shared" si="11"/>
        <v>270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'[1]02'!B81</f>
        <v>270</v>
      </c>
      <c r="C79" s="16">
        <f>'[1]02'!C81</f>
        <v>0</v>
      </c>
      <c r="D79" s="16">
        <f>'[1]02'!D81</f>
        <v>65</v>
      </c>
      <c r="E79" s="16">
        <f>'[1]02'!E81</f>
        <v>0</v>
      </c>
      <c r="F79" s="15">
        <f t="shared" si="17"/>
        <v>335</v>
      </c>
      <c r="G79" s="15">
        <f>'[1]02'!H81</f>
        <v>270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270</v>
      </c>
      <c r="L79" s="18">
        <f>frq!C79</f>
        <v>1</v>
      </c>
      <c r="M79" s="16">
        <f t="shared" si="11"/>
        <v>270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'[1]02'!B82</f>
        <v>270</v>
      </c>
      <c r="C80" s="16">
        <f>'[1]02'!C82</f>
        <v>0</v>
      </c>
      <c r="D80" s="16">
        <f>'[1]02'!D82</f>
        <v>65</v>
      </c>
      <c r="E80" s="16">
        <f>'[1]02'!E82</f>
        <v>0</v>
      </c>
      <c r="F80" s="15">
        <f t="shared" si="17"/>
        <v>335</v>
      </c>
      <c r="G80" s="15">
        <f>'[1]02'!H82</f>
        <v>270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270</v>
      </c>
      <c r="L80" s="18">
        <f>frq!C80</f>
        <v>1</v>
      </c>
      <c r="M80" s="16">
        <f t="shared" si="11"/>
        <v>270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'[1]02'!B83</f>
        <v>270</v>
      </c>
      <c r="C81" s="16">
        <f>'[1]02'!C83</f>
        <v>0</v>
      </c>
      <c r="D81" s="16">
        <f>'[1]02'!D83</f>
        <v>65</v>
      </c>
      <c r="E81" s="16">
        <f>'[1]02'!E83</f>
        <v>0</v>
      </c>
      <c r="F81" s="15">
        <f t="shared" si="17"/>
        <v>335</v>
      </c>
      <c r="G81" s="15">
        <f>'[1]02'!H83</f>
        <v>270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270</v>
      </c>
      <c r="L81" s="18">
        <f>frq!C81</f>
        <v>1</v>
      </c>
      <c r="M81" s="16">
        <f t="shared" si="11"/>
        <v>270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'[1]02'!B84</f>
        <v>270</v>
      </c>
      <c r="C82" s="16">
        <f>'[1]02'!C84</f>
        <v>0</v>
      </c>
      <c r="D82" s="16">
        <f>'[1]02'!D84</f>
        <v>65</v>
      </c>
      <c r="E82" s="16">
        <f>'[1]02'!E84</f>
        <v>0</v>
      </c>
      <c r="F82" s="15">
        <f t="shared" si="17"/>
        <v>335</v>
      </c>
      <c r="G82" s="15">
        <f>'[1]02'!H84</f>
        <v>270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270</v>
      </c>
      <c r="L82" s="18">
        <f>frq!C82</f>
        <v>1</v>
      </c>
      <c r="M82" s="16">
        <f t="shared" si="11"/>
        <v>270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'[1]02'!B85</f>
        <v>270</v>
      </c>
      <c r="C83" s="16">
        <f>'[1]02'!C85</f>
        <v>0</v>
      </c>
      <c r="D83" s="16">
        <f>'[1]02'!D85</f>
        <v>65</v>
      </c>
      <c r="E83" s="16">
        <f>'[1]02'!E85</f>
        <v>0</v>
      </c>
      <c r="F83" s="15">
        <f t="shared" si="17"/>
        <v>335</v>
      </c>
      <c r="G83" s="15">
        <f>'[1]02'!H85</f>
        <v>270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270</v>
      </c>
      <c r="L83" s="18">
        <f>frq!C83</f>
        <v>1</v>
      </c>
      <c r="M83" s="16">
        <f t="shared" si="11"/>
        <v>270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'[1]02'!B86</f>
        <v>270</v>
      </c>
      <c r="C84" s="16">
        <f>'[1]02'!C86</f>
        <v>0</v>
      </c>
      <c r="D84" s="16">
        <f>'[1]02'!D86</f>
        <v>65</v>
      </c>
      <c r="E84" s="16">
        <f>'[1]02'!E86</f>
        <v>0</v>
      </c>
      <c r="F84" s="15">
        <f t="shared" si="17"/>
        <v>335</v>
      </c>
      <c r="G84" s="15">
        <f>'[1]02'!H86</f>
        <v>270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270</v>
      </c>
      <c r="L84" s="18">
        <f>frq!C84</f>
        <v>1</v>
      </c>
      <c r="M84" s="16">
        <f t="shared" si="11"/>
        <v>270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'[1]02'!B87</f>
        <v>270</v>
      </c>
      <c r="C85" s="16">
        <f>'[1]02'!C87</f>
        <v>0</v>
      </c>
      <c r="D85" s="16">
        <f>'[1]02'!D87</f>
        <v>65</v>
      </c>
      <c r="E85" s="16">
        <f>'[1]02'!E87</f>
        <v>0</v>
      </c>
      <c r="F85" s="15">
        <f t="shared" si="17"/>
        <v>335</v>
      </c>
      <c r="G85" s="15">
        <f>'[1]02'!H87</f>
        <v>270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270</v>
      </c>
      <c r="L85" s="18">
        <f>frq!C85</f>
        <v>1</v>
      </c>
      <c r="M85" s="16">
        <f t="shared" si="11"/>
        <v>270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'[1]02'!B88</f>
        <v>270</v>
      </c>
      <c r="C86" s="16">
        <f>'[1]02'!C88</f>
        <v>0</v>
      </c>
      <c r="D86" s="16">
        <f>'[1]02'!D88</f>
        <v>65</v>
      </c>
      <c r="E86" s="16">
        <f>'[1]02'!E88</f>
        <v>0</v>
      </c>
      <c r="F86" s="15">
        <f t="shared" si="17"/>
        <v>335</v>
      </c>
      <c r="G86" s="15">
        <f>'[1]02'!H88</f>
        <v>270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270</v>
      </c>
      <c r="L86" s="18">
        <f>frq!C86</f>
        <v>1</v>
      </c>
      <c r="M86" s="16">
        <f t="shared" si="11"/>
        <v>270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'[1]02'!B89</f>
        <v>270</v>
      </c>
      <c r="C87" s="16">
        <f>'[1]02'!C89</f>
        <v>0</v>
      </c>
      <c r="D87" s="16">
        <f>'[1]02'!D89</f>
        <v>65</v>
      </c>
      <c r="E87" s="16">
        <f>'[1]02'!E89</f>
        <v>0</v>
      </c>
      <c r="F87" s="15">
        <f t="shared" si="17"/>
        <v>335</v>
      </c>
      <c r="G87" s="15">
        <f>'[1]02'!H89</f>
        <v>270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270</v>
      </c>
      <c r="L87" s="18">
        <f>frq!C87</f>
        <v>1</v>
      </c>
      <c r="M87" s="16">
        <f t="shared" si="11"/>
        <v>270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'[1]02'!B90</f>
        <v>270</v>
      </c>
      <c r="C88" s="16">
        <f>'[1]02'!C90</f>
        <v>0</v>
      </c>
      <c r="D88" s="16">
        <f>'[1]02'!D90</f>
        <v>65</v>
      </c>
      <c r="E88" s="16">
        <f>'[1]02'!E90</f>
        <v>0</v>
      </c>
      <c r="F88" s="15">
        <f t="shared" si="17"/>
        <v>335</v>
      </c>
      <c r="G88" s="15">
        <f>'[1]02'!H90</f>
        <v>270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270</v>
      </c>
      <c r="L88" s="18">
        <f>frq!C88</f>
        <v>1</v>
      </c>
      <c r="M88" s="16">
        <f t="shared" si="11"/>
        <v>270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'[1]02'!B91</f>
        <v>270</v>
      </c>
      <c r="C89" s="16">
        <f>'[1]02'!C91</f>
        <v>0</v>
      </c>
      <c r="D89" s="16">
        <f>'[1]02'!D91</f>
        <v>65</v>
      </c>
      <c r="E89" s="16">
        <f>'[1]02'!E91</f>
        <v>0</v>
      </c>
      <c r="F89" s="15">
        <f t="shared" si="17"/>
        <v>335</v>
      </c>
      <c r="G89" s="15">
        <f>'[1]02'!H91</f>
        <v>270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270</v>
      </c>
      <c r="L89" s="18">
        <f>frq!C89</f>
        <v>1</v>
      </c>
      <c r="M89" s="16">
        <f t="shared" si="11"/>
        <v>270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'[1]02'!B92</f>
        <v>270</v>
      </c>
      <c r="C90" s="16">
        <f>'[1]02'!C92</f>
        <v>0</v>
      </c>
      <c r="D90" s="16">
        <f>'[1]02'!D92</f>
        <v>65</v>
      </c>
      <c r="E90" s="16">
        <f>'[1]02'!E92</f>
        <v>0</v>
      </c>
      <c r="F90" s="15">
        <f t="shared" si="17"/>
        <v>335</v>
      </c>
      <c r="G90" s="15">
        <f>'[1]02'!H92</f>
        <v>270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270</v>
      </c>
      <c r="L90" s="18">
        <f>frq!C90</f>
        <v>1</v>
      </c>
      <c r="M90" s="16">
        <f t="shared" si="11"/>
        <v>270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'[1]02'!B93</f>
        <v>270</v>
      </c>
      <c r="C91" s="16">
        <f>'[1]02'!C93</f>
        <v>0</v>
      </c>
      <c r="D91" s="16">
        <f>'[1]02'!D93</f>
        <v>65</v>
      </c>
      <c r="E91" s="16">
        <f>'[1]02'!E93</f>
        <v>0</v>
      </c>
      <c r="F91" s="15">
        <f t="shared" si="17"/>
        <v>335</v>
      </c>
      <c r="G91" s="15">
        <f>'[1]02'!H93</f>
        <v>270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270</v>
      </c>
      <c r="L91" s="18">
        <f>frq!C91</f>
        <v>1</v>
      </c>
      <c r="M91" s="16">
        <f t="shared" si="11"/>
        <v>270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'[1]02'!B94</f>
        <v>270</v>
      </c>
      <c r="C92" s="16">
        <f>'[1]02'!C94</f>
        <v>0</v>
      </c>
      <c r="D92" s="16">
        <f>'[1]02'!D94</f>
        <v>65</v>
      </c>
      <c r="E92" s="16">
        <f>'[1]02'!E94</f>
        <v>0</v>
      </c>
      <c r="F92" s="15">
        <f t="shared" si="17"/>
        <v>335</v>
      </c>
      <c r="G92" s="15">
        <f>'[1]02'!H94</f>
        <v>270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270</v>
      </c>
      <c r="L92" s="18">
        <f>frq!C92</f>
        <v>1</v>
      </c>
      <c r="M92" s="16">
        <f t="shared" si="11"/>
        <v>270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'[1]02'!B95</f>
        <v>270</v>
      </c>
      <c r="C93" s="16">
        <f>'[1]02'!C95</f>
        <v>0</v>
      </c>
      <c r="D93" s="16">
        <f>'[1]02'!D95</f>
        <v>65</v>
      </c>
      <c r="E93" s="16">
        <f>'[1]02'!E95</f>
        <v>0</v>
      </c>
      <c r="F93" s="15">
        <f t="shared" si="17"/>
        <v>335</v>
      </c>
      <c r="G93" s="15">
        <f>'[1]02'!H95</f>
        <v>270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270</v>
      </c>
      <c r="L93" s="18">
        <f>frq!C93</f>
        <v>1</v>
      </c>
      <c r="M93" s="16">
        <f t="shared" si="11"/>
        <v>270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'[1]02'!B96</f>
        <v>270</v>
      </c>
      <c r="C94" s="16">
        <f>'[1]02'!C96</f>
        <v>0</v>
      </c>
      <c r="D94" s="16">
        <f>'[1]02'!D96</f>
        <v>65</v>
      </c>
      <c r="E94" s="16">
        <f>'[1]02'!E96</f>
        <v>0</v>
      </c>
      <c r="F94" s="15">
        <f t="shared" si="17"/>
        <v>335</v>
      </c>
      <c r="G94" s="15">
        <f>'[1]02'!H96</f>
        <v>270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270</v>
      </c>
      <c r="L94" s="18">
        <f>frq!C94</f>
        <v>1</v>
      </c>
      <c r="M94" s="16">
        <f t="shared" si="11"/>
        <v>270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'[1]02'!B97</f>
        <v>270</v>
      </c>
      <c r="C95" s="16">
        <f>'[1]02'!C97</f>
        <v>0</v>
      </c>
      <c r="D95" s="16">
        <f>'[1]02'!D97</f>
        <v>65</v>
      </c>
      <c r="E95" s="16">
        <f>'[1]02'!E97</f>
        <v>0</v>
      </c>
      <c r="F95" s="15">
        <f t="shared" si="17"/>
        <v>335</v>
      </c>
      <c r="G95" s="15">
        <f>'[1]02'!H97</f>
        <v>270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270</v>
      </c>
      <c r="L95" s="18">
        <f>frq!C95</f>
        <v>1</v>
      </c>
      <c r="M95" s="16">
        <f t="shared" si="11"/>
        <v>270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'[1]02'!B98</f>
        <v>270</v>
      </c>
      <c r="C96" s="16">
        <f>'[1]02'!C98</f>
        <v>0</v>
      </c>
      <c r="D96" s="16">
        <f>'[1]02'!D98</f>
        <v>65</v>
      </c>
      <c r="E96" s="16">
        <f>'[1]02'!E98</f>
        <v>0</v>
      </c>
      <c r="F96" s="15">
        <f t="shared" si="17"/>
        <v>335</v>
      </c>
      <c r="G96" s="15">
        <f>'[1]02'!H98</f>
        <v>270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270</v>
      </c>
      <c r="L96" s="18">
        <f>frq!C96</f>
        <v>1</v>
      </c>
      <c r="M96" s="16">
        <f t="shared" si="11"/>
        <v>270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'[1]02'!B99</f>
        <v>270</v>
      </c>
      <c r="C97" s="16">
        <f>'[1]02'!C99</f>
        <v>0</v>
      </c>
      <c r="D97" s="16">
        <f>'[1]02'!D99</f>
        <v>65</v>
      </c>
      <c r="E97" s="16">
        <f>'[1]02'!E99</f>
        <v>0</v>
      </c>
      <c r="F97" s="15">
        <f t="shared" si="17"/>
        <v>335</v>
      </c>
      <c r="G97" s="15">
        <f>'[1]02'!H99</f>
        <v>270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270</v>
      </c>
      <c r="L97" s="18">
        <f>frq!C97</f>
        <v>1</v>
      </c>
      <c r="M97" s="16">
        <f t="shared" si="11"/>
        <v>270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'[1]02'!B100</f>
        <v>270</v>
      </c>
      <c r="C98" s="16">
        <f>'[1]02'!C100</f>
        <v>0</v>
      </c>
      <c r="D98" s="16">
        <f>'[1]02'!D100</f>
        <v>65</v>
      </c>
      <c r="E98" s="16">
        <f>'[1]02'!E100</f>
        <v>0</v>
      </c>
      <c r="F98" s="15">
        <f t="shared" si="17"/>
        <v>335</v>
      </c>
      <c r="G98" s="15">
        <f>'[1]02'!H100</f>
        <v>270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270</v>
      </c>
      <c r="L98" s="18">
        <f>frq!C98</f>
        <v>1</v>
      </c>
      <c r="M98" s="16">
        <f t="shared" si="11"/>
        <v>270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270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6.48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6.48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45324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'[2]02'!B5</f>
        <v>40</v>
      </c>
      <c r="C3" s="195">
        <f>'[2]02'!C5</f>
        <v>50</v>
      </c>
      <c r="D3" s="195">
        <f>'[2]02'!D5</f>
        <v>0</v>
      </c>
      <c r="E3" s="195">
        <f>'[2]02'!E5</f>
        <v>0</v>
      </c>
      <c r="F3" s="15">
        <f>SUM(B3:E3)</f>
        <v>90</v>
      </c>
      <c r="G3" s="194">
        <f>'[2]02'!H5</f>
        <v>0</v>
      </c>
      <c r="H3" s="195">
        <f>'[2]02'!I5</f>
        <v>0</v>
      </c>
      <c r="I3" s="195">
        <f>'[2]02'!J5</f>
        <v>0</v>
      </c>
      <c r="J3" s="195">
        <f>'[2]02'!K5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4">
        <f>'[2]02'!B6</f>
        <v>40</v>
      </c>
      <c r="C4" s="195">
        <f>'[2]02'!C6</f>
        <v>50</v>
      </c>
      <c r="D4" s="195">
        <f>'[2]02'!D6</f>
        <v>0</v>
      </c>
      <c r="E4" s="195">
        <f>'[2]02'!E6</f>
        <v>0</v>
      </c>
      <c r="F4" s="15">
        <f>SUM(B4:E4)</f>
        <v>90</v>
      </c>
      <c r="G4" s="194">
        <f>'[2]02'!H6</f>
        <v>0</v>
      </c>
      <c r="H4" s="195">
        <f>'[2]02'!I6</f>
        <v>0</v>
      </c>
      <c r="I4" s="195">
        <f>'[2]02'!J6</f>
        <v>0</v>
      </c>
      <c r="J4" s="195">
        <f>'[2]02'!K6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4">
        <f>'[2]02'!B7</f>
        <v>40</v>
      </c>
      <c r="C5" s="195">
        <f>'[2]02'!C7</f>
        <v>50</v>
      </c>
      <c r="D5" s="195">
        <f>'[2]02'!D7</f>
        <v>0</v>
      </c>
      <c r="E5" s="195">
        <f>'[2]02'!E7</f>
        <v>0</v>
      </c>
      <c r="F5" s="15">
        <f t="shared" ref="F5:F68" si="6">SUM(B5:E5)</f>
        <v>90</v>
      </c>
      <c r="G5" s="194">
        <f>'[2]02'!H7</f>
        <v>37</v>
      </c>
      <c r="H5" s="195">
        <f>'[2]02'!I7</f>
        <v>0</v>
      </c>
      <c r="I5" s="195">
        <f>'[2]02'!J7</f>
        <v>0</v>
      </c>
      <c r="J5" s="195">
        <f>'[2]02'!K7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'[2]02'!B8</f>
        <v>40</v>
      </c>
      <c r="C6" s="195">
        <f>'[2]02'!C8</f>
        <v>50</v>
      </c>
      <c r="D6" s="195">
        <f>'[2]02'!D8</f>
        <v>0</v>
      </c>
      <c r="E6" s="195">
        <f>'[2]02'!E8</f>
        <v>0</v>
      </c>
      <c r="F6" s="15">
        <f t="shared" si="6"/>
        <v>90</v>
      </c>
      <c r="G6" s="194">
        <f>'[2]02'!H8</f>
        <v>37</v>
      </c>
      <c r="H6" s="195">
        <f>'[2]02'!I8</f>
        <v>0</v>
      </c>
      <c r="I6" s="195">
        <f>'[2]02'!J8</f>
        <v>0</v>
      </c>
      <c r="J6" s="195">
        <f>'[2]02'!K8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'[2]02'!B9</f>
        <v>40</v>
      </c>
      <c r="C7" s="195">
        <f>'[2]02'!C9</f>
        <v>50</v>
      </c>
      <c r="D7" s="195">
        <f>'[2]02'!D9</f>
        <v>0</v>
      </c>
      <c r="E7" s="195">
        <f>'[2]02'!E9</f>
        <v>0</v>
      </c>
      <c r="F7" s="15">
        <f t="shared" si="6"/>
        <v>90</v>
      </c>
      <c r="G7" s="194">
        <f>'[2]02'!H9</f>
        <v>36</v>
      </c>
      <c r="H7" s="195">
        <f>'[2]02'!I9</f>
        <v>0</v>
      </c>
      <c r="I7" s="195">
        <f>'[2]02'!J9</f>
        <v>0</v>
      </c>
      <c r="J7" s="195">
        <f>'[2]02'!K9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4">
        <f>'[2]02'!B10</f>
        <v>40</v>
      </c>
      <c r="C8" s="195">
        <f>'[2]02'!C10</f>
        <v>50</v>
      </c>
      <c r="D8" s="195">
        <f>'[2]02'!D10</f>
        <v>0</v>
      </c>
      <c r="E8" s="195">
        <f>'[2]02'!E10</f>
        <v>0</v>
      </c>
      <c r="F8" s="15">
        <f t="shared" si="6"/>
        <v>90</v>
      </c>
      <c r="G8" s="194">
        <f>'[2]02'!H10</f>
        <v>36</v>
      </c>
      <c r="H8" s="195">
        <f>'[2]02'!I10</f>
        <v>0</v>
      </c>
      <c r="I8" s="195">
        <f>'[2]02'!J10</f>
        <v>0</v>
      </c>
      <c r="J8" s="195">
        <f>'[2]02'!K10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4">
        <f>'[2]02'!B11</f>
        <v>40</v>
      </c>
      <c r="C9" s="195">
        <f>'[2]02'!C11</f>
        <v>50</v>
      </c>
      <c r="D9" s="195">
        <f>'[2]02'!D11</f>
        <v>0</v>
      </c>
      <c r="E9" s="195">
        <f>'[2]02'!E11</f>
        <v>0</v>
      </c>
      <c r="F9" s="15">
        <f t="shared" si="6"/>
        <v>90</v>
      </c>
      <c r="G9" s="194">
        <f>'[2]02'!H11</f>
        <v>36</v>
      </c>
      <c r="H9" s="195">
        <f>'[2]02'!I11</f>
        <v>0</v>
      </c>
      <c r="I9" s="195">
        <f>'[2]02'!J11</f>
        <v>0</v>
      </c>
      <c r="J9" s="195">
        <f>'[2]02'!K11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4">
        <f>'[2]02'!B12</f>
        <v>40</v>
      </c>
      <c r="C10" s="195">
        <f>'[2]02'!C12</f>
        <v>50</v>
      </c>
      <c r="D10" s="195">
        <f>'[2]02'!D12</f>
        <v>0</v>
      </c>
      <c r="E10" s="195">
        <f>'[2]02'!E12</f>
        <v>0</v>
      </c>
      <c r="F10" s="15">
        <f t="shared" si="6"/>
        <v>90</v>
      </c>
      <c r="G10" s="194">
        <f>'[2]02'!H12</f>
        <v>36</v>
      </c>
      <c r="H10" s="195">
        <f>'[2]02'!I12</f>
        <v>0</v>
      </c>
      <c r="I10" s="195">
        <f>'[2]02'!J12</f>
        <v>0</v>
      </c>
      <c r="J10" s="195">
        <f>'[2]02'!K12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4">
        <f>'[2]02'!B13</f>
        <v>40</v>
      </c>
      <c r="C11" s="195">
        <f>'[2]02'!C13</f>
        <v>50</v>
      </c>
      <c r="D11" s="195">
        <f>'[2]02'!D13</f>
        <v>0</v>
      </c>
      <c r="E11" s="195">
        <f>'[2]02'!E13</f>
        <v>0</v>
      </c>
      <c r="F11" s="15">
        <f t="shared" si="6"/>
        <v>90</v>
      </c>
      <c r="G11" s="194">
        <f>'[2]02'!H13</f>
        <v>37</v>
      </c>
      <c r="H11" s="195">
        <f>'[2]02'!I13</f>
        <v>0</v>
      </c>
      <c r="I11" s="195">
        <f>'[2]02'!J13</f>
        <v>0</v>
      </c>
      <c r="J11" s="195">
        <f>'[2]02'!K13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'[2]02'!B14</f>
        <v>40</v>
      </c>
      <c r="C12" s="195">
        <f>'[2]02'!C14</f>
        <v>50</v>
      </c>
      <c r="D12" s="195">
        <f>'[2]02'!D14</f>
        <v>0</v>
      </c>
      <c r="E12" s="195">
        <f>'[2]02'!E14</f>
        <v>0</v>
      </c>
      <c r="F12" s="15">
        <f t="shared" si="6"/>
        <v>90</v>
      </c>
      <c r="G12" s="194">
        <f>'[2]02'!H14</f>
        <v>37</v>
      </c>
      <c r="H12" s="195">
        <f>'[2]02'!I14</f>
        <v>0</v>
      </c>
      <c r="I12" s="195">
        <f>'[2]02'!J14</f>
        <v>0</v>
      </c>
      <c r="J12" s="195">
        <f>'[2]02'!K14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'[2]02'!B15</f>
        <v>40</v>
      </c>
      <c r="C13" s="195">
        <f>'[2]02'!C15</f>
        <v>50</v>
      </c>
      <c r="D13" s="195">
        <f>'[2]02'!D15</f>
        <v>0</v>
      </c>
      <c r="E13" s="195">
        <f>'[2]02'!E15</f>
        <v>0</v>
      </c>
      <c r="F13" s="15">
        <f t="shared" si="6"/>
        <v>90</v>
      </c>
      <c r="G13" s="194">
        <f>'[2]02'!H15</f>
        <v>37</v>
      </c>
      <c r="H13" s="195">
        <f>'[2]02'!I15</f>
        <v>0</v>
      </c>
      <c r="I13" s="195">
        <f>'[2]02'!J15</f>
        <v>0</v>
      </c>
      <c r="J13" s="195">
        <f>'[2]02'!K15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'[2]02'!B16</f>
        <v>40</v>
      </c>
      <c r="C14" s="195">
        <f>'[2]02'!C16</f>
        <v>50</v>
      </c>
      <c r="D14" s="195">
        <f>'[2]02'!D16</f>
        <v>0</v>
      </c>
      <c r="E14" s="195">
        <f>'[2]02'!E16</f>
        <v>0</v>
      </c>
      <c r="F14" s="15">
        <f t="shared" si="6"/>
        <v>90</v>
      </c>
      <c r="G14" s="194">
        <f>'[2]02'!H16</f>
        <v>37</v>
      </c>
      <c r="H14" s="195">
        <f>'[2]02'!I16</f>
        <v>0</v>
      </c>
      <c r="I14" s="195">
        <f>'[2]02'!J16</f>
        <v>0</v>
      </c>
      <c r="J14" s="195">
        <f>'[2]02'!K16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'[2]02'!B17</f>
        <v>40</v>
      </c>
      <c r="C15" s="195">
        <f>'[2]02'!C17</f>
        <v>50</v>
      </c>
      <c r="D15" s="195">
        <f>'[2]02'!D17</f>
        <v>0</v>
      </c>
      <c r="E15" s="195">
        <f>'[2]02'!E17</f>
        <v>0</v>
      </c>
      <c r="F15" s="15">
        <f t="shared" si="6"/>
        <v>90</v>
      </c>
      <c r="G15" s="194">
        <f>'[2]02'!H17</f>
        <v>37</v>
      </c>
      <c r="H15" s="195">
        <f>'[2]02'!I17</f>
        <v>0</v>
      </c>
      <c r="I15" s="195">
        <f>'[2]02'!J17</f>
        <v>0</v>
      </c>
      <c r="J15" s="195">
        <f>'[2]02'!K17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'[2]02'!B18</f>
        <v>40</v>
      </c>
      <c r="C16" s="195">
        <f>'[2]02'!C18</f>
        <v>50</v>
      </c>
      <c r="D16" s="195">
        <f>'[2]02'!D18</f>
        <v>0</v>
      </c>
      <c r="E16" s="195">
        <f>'[2]02'!E18</f>
        <v>0</v>
      </c>
      <c r="F16" s="15">
        <f t="shared" si="6"/>
        <v>90</v>
      </c>
      <c r="G16" s="194">
        <f>'[2]02'!H18</f>
        <v>37</v>
      </c>
      <c r="H16" s="195">
        <f>'[2]02'!I18</f>
        <v>0</v>
      </c>
      <c r="I16" s="195">
        <f>'[2]02'!J18</f>
        <v>0</v>
      </c>
      <c r="J16" s="195">
        <f>'[2]02'!K18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'[2]02'!B19</f>
        <v>40</v>
      </c>
      <c r="C17" s="195">
        <f>'[2]02'!C19</f>
        <v>50</v>
      </c>
      <c r="D17" s="195">
        <f>'[2]02'!D19</f>
        <v>0</v>
      </c>
      <c r="E17" s="195">
        <f>'[2]02'!E19</f>
        <v>0</v>
      </c>
      <c r="F17" s="15">
        <f t="shared" si="6"/>
        <v>90</v>
      </c>
      <c r="G17" s="194">
        <f>'[2]02'!H19</f>
        <v>37</v>
      </c>
      <c r="H17" s="195">
        <f>'[2]02'!I19</f>
        <v>0</v>
      </c>
      <c r="I17" s="195">
        <f>'[2]02'!J19</f>
        <v>0</v>
      </c>
      <c r="J17" s="195">
        <f>'[2]02'!K19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'[2]02'!B20</f>
        <v>40</v>
      </c>
      <c r="C18" s="195">
        <f>'[2]02'!C20</f>
        <v>50</v>
      </c>
      <c r="D18" s="195">
        <f>'[2]02'!D20</f>
        <v>0</v>
      </c>
      <c r="E18" s="195">
        <f>'[2]02'!E20</f>
        <v>0</v>
      </c>
      <c r="F18" s="15">
        <f t="shared" si="6"/>
        <v>90</v>
      </c>
      <c r="G18" s="194">
        <f>'[2]02'!H20</f>
        <v>37</v>
      </c>
      <c r="H18" s="195">
        <f>'[2]02'!I20</f>
        <v>0</v>
      </c>
      <c r="I18" s="195">
        <f>'[2]02'!J20</f>
        <v>0</v>
      </c>
      <c r="J18" s="195">
        <f>'[2]02'!K20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'[2]02'!B21</f>
        <v>40</v>
      </c>
      <c r="C19" s="195">
        <f>'[2]02'!C21</f>
        <v>50</v>
      </c>
      <c r="D19" s="195">
        <f>'[2]02'!D21</f>
        <v>0</v>
      </c>
      <c r="E19" s="195">
        <f>'[2]02'!E21</f>
        <v>0</v>
      </c>
      <c r="F19" s="15">
        <f t="shared" si="6"/>
        <v>90</v>
      </c>
      <c r="G19" s="194">
        <f>'[2]02'!H21</f>
        <v>37</v>
      </c>
      <c r="H19" s="195">
        <f>'[2]02'!I21</f>
        <v>0</v>
      </c>
      <c r="I19" s="195">
        <f>'[2]02'!J21</f>
        <v>0</v>
      </c>
      <c r="J19" s="195">
        <f>'[2]02'!K21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'[2]02'!B22</f>
        <v>40</v>
      </c>
      <c r="C20" s="195">
        <f>'[2]02'!C22</f>
        <v>50</v>
      </c>
      <c r="D20" s="195">
        <f>'[2]02'!D22</f>
        <v>0</v>
      </c>
      <c r="E20" s="195">
        <f>'[2]02'!E22</f>
        <v>0</v>
      </c>
      <c r="F20" s="15">
        <f t="shared" si="6"/>
        <v>90</v>
      </c>
      <c r="G20" s="194">
        <f>'[2]02'!H22</f>
        <v>37</v>
      </c>
      <c r="H20" s="195">
        <f>'[2]02'!I22</f>
        <v>0</v>
      </c>
      <c r="I20" s="195">
        <f>'[2]02'!J22</f>
        <v>0</v>
      </c>
      <c r="J20" s="195">
        <f>'[2]02'!K22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'[2]02'!B23</f>
        <v>40</v>
      </c>
      <c r="C21" s="195">
        <f>'[2]02'!C23</f>
        <v>50</v>
      </c>
      <c r="D21" s="195">
        <f>'[2]02'!D23</f>
        <v>0</v>
      </c>
      <c r="E21" s="195">
        <f>'[2]02'!E23</f>
        <v>0</v>
      </c>
      <c r="F21" s="15">
        <f t="shared" si="6"/>
        <v>90</v>
      </c>
      <c r="G21" s="194">
        <f>'[2]02'!H23</f>
        <v>37</v>
      </c>
      <c r="H21" s="195">
        <f>'[2]02'!I23</f>
        <v>0</v>
      </c>
      <c r="I21" s="195">
        <f>'[2]02'!J23</f>
        <v>0</v>
      </c>
      <c r="J21" s="195">
        <f>'[2]02'!K23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'[2]02'!B24</f>
        <v>40</v>
      </c>
      <c r="C22" s="195">
        <f>'[2]02'!C24</f>
        <v>50</v>
      </c>
      <c r="D22" s="195">
        <f>'[2]02'!D24</f>
        <v>0</v>
      </c>
      <c r="E22" s="195">
        <f>'[2]02'!E24</f>
        <v>0</v>
      </c>
      <c r="F22" s="15">
        <f t="shared" si="6"/>
        <v>90</v>
      </c>
      <c r="G22" s="194">
        <f>'[2]02'!H24</f>
        <v>37</v>
      </c>
      <c r="H22" s="195">
        <f>'[2]02'!I24</f>
        <v>0</v>
      </c>
      <c r="I22" s="195">
        <f>'[2]02'!J24</f>
        <v>0</v>
      </c>
      <c r="J22" s="195">
        <f>'[2]02'!K24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'[2]02'!B25</f>
        <v>40</v>
      </c>
      <c r="C23" s="195">
        <f>'[2]02'!C25</f>
        <v>50</v>
      </c>
      <c r="D23" s="195">
        <f>'[2]02'!D25</f>
        <v>0</v>
      </c>
      <c r="E23" s="195">
        <f>'[2]02'!E25</f>
        <v>0</v>
      </c>
      <c r="F23" s="15">
        <f t="shared" si="6"/>
        <v>90</v>
      </c>
      <c r="G23" s="194">
        <f>'[2]02'!H25</f>
        <v>37</v>
      </c>
      <c r="H23" s="195">
        <f>'[2]02'!I25</f>
        <v>0</v>
      </c>
      <c r="I23" s="195">
        <f>'[2]02'!J25</f>
        <v>0</v>
      </c>
      <c r="J23" s="195">
        <f>'[2]02'!K25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'[2]02'!B26</f>
        <v>40</v>
      </c>
      <c r="C24" s="195">
        <f>'[2]02'!C26</f>
        <v>50</v>
      </c>
      <c r="D24" s="195">
        <f>'[2]02'!D26</f>
        <v>0</v>
      </c>
      <c r="E24" s="195">
        <f>'[2]02'!E26</f>
        <v>0</v>
      </c>
      <c r="F24" s="15">
        <f t="shared" si="6"/>
        <v>90</v>
      </c>
      <c r="G24" s="194">
        <f>'[2]02'!H26</f>
        <v>36</v>
      </c>
      <c r="H24" s="195">
        <f>'[2]02'!I26</f>
        <v>0</v>
      </c>
      <c r="I24" s="195">
        <f>'[2]02'!J26</f>
        <v>0</v>
      </c>
      <c r="J24" s="195">
        <f>'[2]02'!K26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4">
        <f>'[2]02'!B27</f>
        <v>40</v>
      </c>
      <c r="C25" s="195">
        <f>'[2]02'!C27</f>
        <v>50</v>
      </c>
      <c r="D25" s="195">
        <f>'[2]02'!D27</f>
        <v>0</v>
      </c>
      <c r="E25" s="195">
        <f>'[2]02'!E27</f>
        <v>0</v>
      </c>
      <c r="F25" s="15">
        <f t="shared" si="6"/>
        <v>90</v>
      </c>
      <c r="G25" s="194">
        <f>'[2]02'!H27</f>
        <v>36</v>
      </c>
      <c r="H25" s="195">
        <f>'[2]02'!I27</f>
        <v>0</v>
      </c>
      <c r="I25" s="195">
        <f>'[2]02'!J27</f>
        <v>0</v>
      </c>
      <c r="J25" s="195">
        <f>'[2]02'!K27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4">
        <f>'[2]02'!B28</f>
        <v>40</v>
      </c>
      <c r="C26" s="195">
        <f>'[2]02'!C28</f>
        <v>50</v>
      </c>
      <c r="D26" s="195">
        <f>'[2]02'!D28</f>
        <v>0</v>
      </c>
      <c r="E26" s="195">
        <f>'[2]02'!E28</f>
        <v>0</v>
      </c>
      <c r="F26" s="15">
        <f t="shared" si="6"/>
        <v>90</v>
      </c>
      <c r="G26" s="194">
        <f>'[2]02'!H28</f>
        <v>36</v>
      </c>
      <c r="H26" s="195">
        <f>'[2]02'!I28</f>
        <v>0</v>
      </c>
      <c r="I26" s="195">
        <f>'[2]02'!J28</f>
        <v>0</v>
      </c>
      <c r="J26" s="195">
        <f>'[2]02'!K28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4">
        <f>'[2]02'!B29</f>
        <v>40</v>
      </c>
      <c r="C27" s="195">
        <f>'[2]02'!C29</f>
        <v>50</v>
      </c>
      <c r="D27" s="195">
        <f>'[2]02'!D29</f>
        <v>0</v>
      </c>
      <c r="E27" s="195">
        <f>'[2]02'!E29</f>
        <v>0</v>
      </c>
      <c r="F27" s="15">
        <f t="shared" si="6"/>
        <v>90</v>
      </c>
      <c r="G27" s="194">
        <f>'[2]02'!H29</f>
        <v>37</v>
      </c>
      <c r="H27" s="195">
        <f>'[2]02'!I29</f>
        <v>0</v>
      </c>
      <c r="I27" s="195">
        <f>'[2]02'!J29</f>
        <v>0</v>
      </c>
      <c r="J27" s="195">
        <f>'[2]02'!K29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'[2]02'!B30</f>
        <v>40</v>
      </c>
      <c r="C28" s="195">
        <f>'[2]02'!C30</f>
        <v>50</v>
      </c>
      <c r="D28" s="195">
        <f>'[2]02'!D30</f>
        <v>0</v>
      </c>
      <c r="E28" s="195">
        <f>'[2]02'!E30</f>
        <v>0</v>
      </c>
      <c r="F28" s="15">
        <f t="shared" si="6"/>
        <v>90</v>
      </c>
      <c r="G28" s="194">
        <f>'[2]02'!H30</f>
        <v>37</v>
      </c>
      <c r="H28" s="195">
        <f>'[2]02'!I30</f>
        <v>0</v>
      </c>
      <c r="I28" s="195">
        <f>'[2]02'!J30</f>
        <v>0</v>
      </c>
      <c r="J28" s="195">
        <f>'[2]02'!K30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'[2]02'!B31</f>
        <v>40</v>
      </c>
      <c r="C29" s="195">
        <f>'[2]02'!C31</f>
        <v>50</v>
      </c>
      <c r="D29" s="195">
        <f>'[2]02'!D31</f>
        <v>0</v>
      </c>
      <c r="E29" s="195">
        <f>'[2]02'!E31</f>
        <v>0</v>
      </c>
      <c r="F29" s="15">
        <f t="shared" si="6"/>
        <v>90</v>
      </c>
      <c r="G29" s="194">
        <f>'[2]02'!H31</f>
        <v>37</v>
      </c>
      <c r="H29" s="195">
        <f>'[2]02'!I31</f>
        <v>0</v>
      </c>
      <c r="I29" s="195">
        <f>'[2]02'!J31</f>
        <v>0</v>
      </c>
      <c r="J29" s="195">
        <f>'[2]02'!K31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'[2]02'!B32</f>
        <v>40</v>
      </c>
      <c r="C30" s="195">
        <f>'[2]02'!C32</f>
        <v>50</v>
      </c>
      <c r="D30" s="195">
        <f>'[2]02'!D32</f>
        <v>0</v>
      </c>
      <c r="E30" s="195">
        <f>'[2]02'!E32</f>
        <v>0</v>
      </c>
      <c r="F30" s="15">
        <f t="shared" si="6"/>
        <v>90</v>
      </c>
      <c r="G30" s="194">
        <f>'[2]02'!H32</f>
        <v>37</v>
      </c>
      <c r="H30" s="195">
        <f>'[2]02'!I32</f>
        <v>0</v>
      </c>
      <c r="I30" s="195">
        <f>'[2]02'!J32</f>
        <v>0</v>
      </c>
      <c r="J30" s="195">
        <f>'[2]02'!K32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'[2]02'!B33</f>
        <v>40</v>
      </c>
      <c r="C31" s="195">
        <f>'[2]02'!C33</f>
        <v>50</v>
      </c>
      <c r="D31" s="195">
        <f>'[2]02'!D33</f>
        <v>0</v>
      </c>
      <c r="E31" s="195">
        <f>'[2]02'!E33</f>
        <v>0</v>
      </c>
      <c r="F31" s="15">
        <f t="shared" si="6"/>
        <v>90</v>
      </c>
      <c r="G31" s="194">
        <f>'[2]02'!H33</f>
        <v>37</v>
      </c>
      <c r="H31" s="195">
        <f>'[2]02'!I33</f>
        <v>0</v>
      </c>
      <c r="I31" s="195">
        <f>'[2]02'!J33</f>
        <v>0</v>
      </c>
      <c r="J31" s="195">
        <f>'[2]02'!K33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'[2]02'!B34</f>
        <v>40</v>
      </c>
      <c r="C32" s="195">
        <f>'[2]02'!C34</f>
        <v>50</v>
      </c>
      <c r="D32" s="195">
        <f>'[2]02'!D34</f>
        <v>0</v>
      </c>
      <c r="E32" s="195">
        <f>'[2]02'!E34</f>
        <v>0</v>
      </c>
      <c r="F32" s="15">
        <f t="shared" si="6"/>
        <v>90</v>
      </c>
      <c r="G32" s="194">
        <f>'[2]02'!H34</f>
        <v>37</v>
      </c>
      <c r="H32" s="195">
        <f>'[2]02'!I34</f>
        <v>0</v>
      </c>
      <c r="I32" s="195">
        <f>'[2]02'!J34</f>
        <v>0</v>
      </c>
      <c r="J32" s="195">
        <f>'[2]02'!K34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'[2]02'!B35</f>
        <v>40</v>
      </c>
      <c r="C33" s="195">
        <f>'[2]02'!C35</f>
        <v>50</v>
      </c>
      <c r="D33" s="195">
        <f>'[2]02'!D35</f>
        <v>0</v>
      </c>
      <c r="E33" s="195">
        <f>'[2]02'!E35</f>
        <v>0</v>
      </c>
      <c r="F33" s="15">
        <f t="shared" si="6"/>
        <v>90</v>
      </c>
      <c r="G33" s="194">
        <f>'[2]02'!H35</f>
        <v>37</v>
      </c>
      <c r="H33" s="195">
        <f>'[2]02'!I35</f>
        <v>0</v>
      </c>
      <c r="I33" s="195">
        <f>'[2]02'!J35</f>
        <v>0</v>
      </c>
      <c r="J33" s="195">
        <f>'[2]02'!K35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'[2]02'!B36</f>
        <v>40</v>
      </c>
      <c r="C34" s="195">
        <f>'[2]02'!C36</f>
        <v>50</v>
      </c>
      <c r="D34" s="195">
        <f>'[2]02'!D36</f>
        <v>0</v>
      </c>
      <c r="E34" s="195">
        <f>'[2]02'!E36</f>
        <v>0</v>
      </c>
      <c r="F34" s="15">
        <f t="shared" si="6"/>
        <v>90</v>
      </c>
      <c r="G34" s="194">
        <f>'[2]02'!H36</f>
        <v>37</v>
      </c>
      <c r="H34" s="195">
        <f>'[2]02'!I36</f>
        <v>0</v>
      </c>
      <c r="I34" s="195">
        <f>'[2]02'!J36</f>
        <v>0</v>
      </c>
      <c r="J34" s="195">
        <f>'[2]02'!K36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'[2]02'!B37</f>
        <v>40</v>
      </c>
      <c r="C35" s="195">
        <f>'[2]02'!C37</f>
        <v>50</v>
      </c>
      <c r="D35" s="195">
        <f>'[2]02'!D37</f>
        <v>0</v>
      </c>
      <c r="E35" s="195">
        <f>'[2]02'!E37</f>
        <v>0</v>
      </c>
      <c r="F35" s="15">
        <f t="shared" si="6"/>
        <v>90</v>
      </c>
      <c r="G35" s="194">
        <f>'[2]02'!H37</f>
        <v>37</v>
      </c>
      <c r="H35" s="195">
        <f>'[2]02'!I37</f>
        <v>0</v>
      </c>
      <c r="I35" s="195">
        <f>'[2]02'!J37</f>
        <v>0</v>
      </c>
      <c r="J35" s="195">
        <f>'[2]02'!K37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'[2]02'!B38</f>
        <v>40</v>
      </c>
      <c r="C36" s="195">
        <f>'[2]02'!C38</f>
        <v>50</v>
      </c>
      <c r="D36" s="195">
        <f>'[2]02'!D38</f>
        <v>0</v>
      </c>
      <c r="E36" s="195">
        <f>'[2]02'!E38</f>
        <v>0</v>
      </c>
      <c r="F36" s="15">
        <f t="shared" si="6"/>
        <v>90</v>
      </c>
      <c r="G36" s="194">
        <f>'[2]02'!H38</f>
        <v>37</v>
      </c>
      <c r="H36" s="195">
        <f>'[2]02'!I38</f>
        <v>0</v>
      </c>
      <c r="I36" s="195">
        <f>'[2]02'!J38</f>
        <v>0</v>
      </c>
      <c r="J36" s="195">
        <f>'[2]02'!K38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'[2]02'!B39</f>
        <v>40</v>
      </c>
      <c r="C37" s="195">
        <f>'[2]02'!C39</f>
        <v>50</v>
      </c>
      <c r="D37" s="195">
        <f>'[2]02'!D39</f>
        <v>0</v>
      </c>
      <c r="E37" s="195">
        <f>'[2]02'!E39</f>
        <v>0</v>
      </c>
      <c r="F37" s="15">
        <f t="shared" si="6"/>
        <v>90</v>
      </c>
      <c r="G37" s="194">
        <f>'[2]02'!H39</f>
        <v>37</v>
      </c>
      <c r="H37" s="195">
        <f>'[2]02'!I39</f>
        <v>0</v>
      </c>
      <c r="I37" s="195">
        <f>'[2]02'!J39</f>
        <v>0</v>
      </c>
      <c r="J37" s="195">
        <f>'[2]02'!K39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'[2]02'!B40</f>
        <v>40</v>
      </c>
      <c r="C38" s="195">
        <f>'[2]02'!C40</f>
        <v>50</v>
      </c>
      <c r="D38" s="195">
        <f>'[2]02'!D40</f>
        <v>0</v>
      </c>
      <c r="E38" s="195">
        <f>'[2]02'!E40</f>
        <v>0</v>
      </c>
      <c r="F38" s="15">
        <f t="shared" si="6"/>
        <v>90</v>
      </c>
      <c r="G38" s="194">
        <f>'[2]02'!H40</f>
        <v>37</v>
      </c>
      <c r="H38" s="195">
        <f>'[2]02'!I40</f>
        <v>0</v>
      </c>
      <c r="I38" s="195">
        <f>'[2]02'!J40</f>
        <v>0</v>
      </c>
      <c r="J38" s="195">
        <f>'[2]02'!K40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'[2]02'!B41</f>
        <v>40</v>
      </c>
      <c r="C39" s="195">
        <f>'[2]02'!C41</f>
        <v>50</v>
      </c>
      <c r="D39" s="195">
        <f>'[2]02'!D41</f>
        <v>0</v>
      </c>
      <c r="E39" s="195">
        <f>'[2]02'!E41</f>
        <v>0</v>
      </c>
      <c r="F39" s="15">
        <f t="shared" si="6"/>
        <v>90</v>
      </c>
      <c r="G39" s="194">
        <f>'[2]02'!H41</f>
        <v>37</v>
      </c>
      <c r="H39" s="195">
        <f>'[2]02'!I41</f>
        <v>0</v>
      </c>
      <c r="I39" s="195">
        <f>'[2]02'!J41</f>
        <v>0</v>
      </c>
      <c r="J39" s="195">
        <f>'[2]02'!K41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'[2]02'!B42</f>
        <v>40</v>
      </c>
      <c r="C40" s="195">
        <f>'[2]02'!C42</f>
        <v>50</v>
      </c>
      <c r="D40" s="195">
        <f>'[2]02'!D42</f>
        <v>0</v>
      </c>
      <c r="E40" s="195">
        <f>'[2]02'!E42</f>
        <v>0</v>
      </c>
      <c r="F40" s="15">
        <f t="shared" si="6"/>
        <v>90</v>
      </c>
      <c r="G40" s="194">
        <f>'[2]02'!H42</f>
        <v>37</v>
      </c>
      <c r="H40" s="195">
        <f>'[2]02'!I42</f>
        <v>0</v>
      </c>
      <c r="I40" s="195">
        <f>'[2]02'!J42</f>
        <v>0</v>
      </c>
      <c r="J40" s="195">
        <f>'[2]02'!K42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'[2]02'!B43</f>
        <v>40</v>
      </c>
      <c r="C41" s="195">
        <f>'[2]02'!C43</f>
        <v>50</v>
      </c>
      <c r="D41" s="195">
        <f>'[2]02'!D43</f>
        <v>0</v>
      </c>
      <c r="E41" s="195">
        <f>'[2]02'!E43</f>
        <v>0</v>
      </c>
      <c r="F41" s="15">
        <f t="shared" si="6"/>
        <v>90</v>
      </c>
      <c r="G41" s="194">
        <f>'[2]02'!H43</f>
        <v>37</v>
      </c>
      <c r="H41" s="195">
        <f>'[2]02'!I43</f>
        <v>0</v>
      </c>
      <c r="I41" s="195">
        <f>'[2]02'!J43</f>
        <v>0</v>
      </c>
      <c r="J41" s="195">
        <f>'[2]02'!K43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'[2]02'!B44</f>
        <v>40</v>
      </c>
      <c r="C42" s="195">
        <f>'[2]02'!C44</f>
        <v>50</v>
      </c>
      <c r="D42" s="195">
        <f>'[2]02'!D44</f>
        <v>0</v>
      </c>
      <c r="E42" s="195">
        <f>'[2]02'!E44</f>
        <v>0</v>
      </c>
      <c r="F42" s="15">
        <f t="shared" si="6"/>
        <v>90</v>
      </c>
      <c r="G42" s="194">
        <f>'[2]02'!H44</f>
        <v>37</v>
      </c>
      <c r="H42" s="195">
        <f>'[2]02'!I44</f>
        <v>0</v>
      </c>
      <c r="I42" s="195">
        <f>'[2]02'!J44</f>
        <v>0</v>
      </c>
      <c r="J42" s="195">
        <f>'[2]02'!K44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'[2]02'!B45</f>
        <v>40</v>
      </c>
      <c r="C43" s="195">
        <f>'[2]02'!C45</f>
        <v>50</v>
      </c>
      <c r="D43" s="195">
        <f>'[2]02'!D45</f>
        <v>0</v>
      </c>
      <c r="E43" s="195">
        <f>'[2]02'!E45</f>
        <v>0</v>
      </c>
      <c r="F43" s="15">
        <f t="shared" si="6"/>
        <v>90</v>
      </c>
      <c r="G43" s="194">
        <f>'[2]02'!H45</f>
        <v>37</v>
      </c>
      <c r="H43" s="195">
        <f>'[2]02'!I45</f>
        <v>0</v>
      </c>
      <c r="I43" s="195">
        <f>'[2]02'!J45</f>
        <v>0</v>
      </c>
      <c r="J43" s="195">
        <f>'[2]02'!K45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'[2]02'!B46</f>
        <v>40</v>
      </c>
      <c r="C44" s="195">
        <f>'[2]02'!C46</f>
        <v>50</v>
      </c>
      <c r="D44" s="195">
        <f>'[2]02'!D46</f>
        <v>0</v>
      </c>
      <c r="E44" s="195">
        <f>'[2]02'!E46</f>
        <v>0</v>
      </c>
      <c r="F44" s="15">
        <f t="shared" si="6"/>
        <v>90</v>
      </c>
      <c r="G44" s="194">
        <f>'[2]02'!H46</f>
        <v>37</v>
      </c>
      <c r="H44" s="195">
        <f>'[2]02'!I46</f>
        <v>0</v>
      </c>
      <c r="I44" s="195">
        <f>'[2]02'!J46</f>
        <v>0</v>
      </c>
      <c r="J44" s="195">
        <f>'[2]02'!K46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'[2]02'!B47</f>
        <v>40</v>
      </c>
      <c r="C45" s="195">
        <f>'[2]02'!C47</f>
        <v>50</v>
      </c>
      <c r="D45" s="195">
        <f>'[2]02'!D47</f>
        <v>0</v>
      </c>
      <c r="E45" s="195">
        <f>'[2]02'!E47</f>
        <v>0</v>
      </c>
      <c r="F45" s="15">
        <f t="shared" si="6"/>
        <v>90</v>
      </c>
      <c r="G45" s="194">
        <f>'[2]02'!H47</f>
        <v>37</v>
      </c>
      <c r="H45" s="195">
        <f>'[2]02'!I47</f>
        <v>0</v>
      </c>
      <c r="I45" s="195">
        <f>'[2]02'!J47</f>
        <v>0</v>
      </c>
      <c r="J45" s="195">
        <f>'[2]02'!K47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'[2]02'!B48</f>
        <v>40</v>
      </c>
      <c r="C46" s="195">
        <f>'[2]02'!C48</f>
        <v>50</v>
      </c>
      <c r="D46" s="195">
        <f>'[2]02'!D48</f>
        <v>0</v>
      </c>
      <c r="E46" s="195">
        <f>'[2]02'!E48</f>
        <v>0</v>
      </c>
      <c r="F46" s="15">
        <f t="shared" si="6"/>
        <v>90</v>
      </c>
      <c r="G46" s="194">
        <f>'[2]02'!H48</f>
        <v>37</v>
      </c>
      <c r="H46" s="195">
        <f>'[2]02'!I48</f>
        <v>0</v>
      </c>
      <c r="I46" s="195">
        <f>'[2]02'!J48</f>
        <v>0</v>
      </c>
      <c r="J46" s="195">
        <f>'[2]02'!K48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'[2]02'!B49</f>
        <v>40</v>
      </c>
      <c r="C47" s="195">
        <f>'[2]02'!C49</f>
        <v>50</v>
      </c>
      <c r="D47" s="195">
        <f>'[2]02'!D49</f>
        <v>0</v>
      </c>
      <c r="E47" s="195">
        <f>'[2]02'!E49</f>
        <v>0</v>
      </c>
      <c r="F47" s="15">
        <f t="shared" si="6"/>
        <v>90</v>
      </c>
      <c r="G47" s="194">
        <f>'[2]02'!H49</f>
        <v>37</v>
      </c>
      <c r="H47" s="195">
        <f>'[2]02'!I49</f>
        <v>0</v>
      </c>
      <c r="I47" s="195">
        <f>'[2]02'!J49</f>
        <v>0</v>
      </c>
      <c r="J47" s="195">
        <f>'[2]02'!K49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'[2]02'!B50</f>
        <v>40</v>
      </c>
      <c r="C48" s="195">
        <f>'[2]02'!C50</f>
        <v>50</v>
      </c>
      <c r="D48" s="195">
        <f>'[2]02'!D50</f>
        <v>0</v>
      </c>
      <c r="E48" s="195">
        <f>'[2]02'!E50</f>
        <v>0</v>
      </c>
      <c r="F48" s="15">
        <f t="shared" si="6"/>
        <v>90</v>
      </c>
      <c r="G48" s="194">
        <f>'[2]02'!H50</f>
        <v>37</v>
      </c>
      <c r="H48" s="195">
        <f>'[2]02'!I50</f>
        <v>0</v>
      </c>
      <c r="I48" s="195">
        <f>'[2]02'!J50</f>
        <v>0</v>
      </c>
      <c r="J48" s="195">
        <f>'[2]02'!K50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'[2]02'!B51</f>
        <v>40</v>
      </c>
      <c r="C49" s="195">
        <f>'[2]02'!C51</f>
        <v>50</v>
      </c>
      <c r="D49" s="195">
        <f>'[2]02'!D51</f>
        <v>0</v>
      </c>
      <c r="E49" s="195">
        <f>'[2]02'!E51</f>
        <v>0</v>
      </c>
      <c r="F49" s="15">
        <f t="shared" si="6"/>
        <v>90</v>
      </c>
      <c r="G49" s="194">
        <f>'[2]02'!H51</f>
        <v>38</v>
      </c>
      <c r="H49" s="195">
        <f>'[2]02'!I51</f>
        <v>0</v>
      </c>
      <c r="I49" s="195">
        <f>'[2]02'!J51</f>
        <v>0</v>
      </c>
      <c r="J49" s="195">
        <f>'[2]02'!K51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'[2]02'!B52</f>
        <v>40</v>
      </c>
      <c r="C50" s="195">
        <f>'[2]02'!C52</f>
        <v>50</v>
      </c>
      <c r="D50" s="195">
        <f>'[2]02'!D52</f>
        <v>0</v>
      </c>
      <c r="E50" s="195">
        <f>'[2]02'!E52</f>
        <v>0</v>
      </c>
      <c r="F50" s="15">
        <f t="shared" si="6"/>
        <v>90</v>
      </c>
      <c r="G50" s="194">
        <f>'[2]02'!H52</f>
        <v>38</v>
      </c>
      <c r="H50" s="195">
        <f>'[2]02'!I52</f>
        <v>0</v>
      </c>
      <c r="I50" s="195">
        <f>'[2]02'!J52</f>
        <v>0</v>
      </c>
      <c r="J50" s="195">
        <f>'[2]02'!K52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'[2]02'!B53</f>
        <v>40</v>
      </c>
      <c r="C51" s="195">
        <f>'[2]02'!C53</f>
        <v>50</v>
      </c>
      <c r="D51" s="195">
        <f>'[2]02'!D53</f>
        <v>0</v>
      </c>
      <c r="E51" s="195">
        <f>'[2]02'!E53</f>
        <v>0</v>
      </c>
      <c r="F51" s="15">
        <f t="shared" si="6"/>
        <v>90</v>
      </c>
      <c r="G51" s="194">
        <f>'[2]02'!H53</f>
        <v>38</v>
      </c>
      <c r="H51" s="195">
        <f>'[2]02'!I53</f>
        <v>0</v>
      </c>
      <c r="I51" s="195">
        <f>'[2]02'!J53</f>
        <v>0</v>
      </c>
      <c r="J51" s="195">
        <f>'[2]02'!K53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'[2]02'!B54</f>
        <v>40</v>
      </c>
      <c r="C52" s="195">
        <f>'[2]02'!C54</f>
        <v>50</v>
      </c>
      <c r="D52" s="195">
        <f>'[2]02'!D54</f>
        <v>0</v>
      </c>
      <c r="E52" s="195">
        <f>'[2]02'!E54</f>
        <v>0</v>
      </c>
      <c r="F52" s="15">
        <f t="shared" si="6"/>
        <v>90</v>
      </c>
      <c r="G52" s="194">
        <f>'[2]02'!H54</f>
        <v>38</v>
      </c>
      <c r="H52" s="195">
        <f>'[2]02'!I54</f>
        <v>0</v>
      </c>
      <c r="I52" s="195">
        <f>'[2]02'!J54</f>
        <v>0</v>
      </c>
      <c r="J52" s="195">
        <f>'[2]02'!K54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'[2]02'!B55</f>
        <v>40</v>
      </c>
      <c r="C53" s="195">
        <f>'[2]02'!C55</f>
        <v>50</v>
      </c>
      <c r="D53" s="195">
        <f>'[2]02'!D55</f>
        <v>0</v>
      </c>
      <c r="E53" s="195">
        <f>'[2]02'!E55</f>
        <v>0</v>
      </c>
      <c r="F53" s="15">
        <f t="shared" si="6"/>
        <v>90</v>
      </c>
      <c r="G53" s="194">
        <f>'[2]02'!H55</f>
        <v>38</v>
      </c>
      <c r="H53" s="195">
        <f>'[2]02'!I55</f>
        <v>0</v>
      </c>
      <c r="I53" s="195">
        <f>'[2]02'!J55</f>
        <v>0</v>
      </c>
      <c r="J53" s="195">
        <f>'[2]02'!K55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'[2]02'!B56</f>
        <v>40</v>
      </c>
      <c r="C54" s="195">
        <f>'[2]02'!C56</f>
        <v>50</v>
      </c>
      <c r="D54" s="195">
        <f>'[2]02'!D56</f>
        <v>0</v>
      </c>
      <c r="E54" s="195">
        <f>'[2]02'!E56</f>
        <v>0</v>
      </c>
      <c r="F54" s="15">
        <f t="shared" si="6"/>
        <v>90</v>
      </c>
      <c r="G54" s="194">
        <f>'[2]02'!H56</f>
        <v>38</v>
      </c>
      <c r="H54" s="195">
        <f>'[2]02'!I56</f>
        <v>0</v>
      </c>
      <c r="I54" s="195">
        <f>'[2]02'!J56</f>
        <v>0</v>
      </c>
      <c r="J54" s="195">
        <f>'[2]02'!K56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'[2]02'!B57</f>
        <v>40</v>
      </c>
      <c r="C55" s="195">
        <f>'[2]02'!C57</f>
        <v>50</v>
      </c>
      <c r="D55" s="195">
        <f>'[2]02'!D57</f>
        <v>0</v>
      </c>
      <c r="E55" s="195">
        <f>'[2]02'!E57</f>
        <v>0</v>
      </c>
      <c r="F55" s="15">
        <f t="shared" si="6"/>
        <v>90</v>
      </c>
      <c r="G55" s="194">
        <f>'[2]02'!H57</f>
        <v>37</v>
      </c>
      <c r="H55" s="195">
        <f>'[2]02'!I57</f>
        <v>0</v>
      </c>
      <c r="I55" s="195">
        <f>'[2]02'!J57</f>
        <v>0</v>
      </c>
      <c r="J55" s="195">
        <f>'[2]02'!K57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'[2]02'!B58</f>
        <v>40</v>
      </c>
      <c r="C56" s="195">
        <f>'[2]02'!C58</f>
        <v>50</v>
      </c>
      <c r="D56" s="195">
        <f>'[2]02'!D58</f>
        <v>0</v>
      </c>
      <c r="E56" s="195">
        <f>'[2]02'!E58</f>
        <v>0</v>
      </c>
      <c r="F56" s="15">
        <f t="shared" si="6"/>
        <v>90</v>
      </c>
      <c r="G56" s="194">
        <f>'[2]02'!H58</f>
        <v>37</v>
      </c>
      <c r="H56" s="195">
        <f>'[2]02'!I58</f>
        <v>0</v>
      </c>
      <c r="I56" s="195">
        <f>'[2]02'!J58</f>
        <v>0</v>
      </c>
      <c r="J56" s="195">
        <f>'[2]02'!K58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'[2]02'!B59</f>
        <v>40</v>
      </c>
      <c r="C57" s="195">
        <f>'[2]02'!C59</f>
        <v>50</v>
      </c>
      <c r="D57" s="195">
        <f>'[2]02'!D59</f>
        <v>0</v>
      </c>
      <c r="E57" s="195">
        <f>'[2]02'!E59</f>
        <v>0</v>
      </c>
      <c r="F57" s="15">
        <f t="shared" si="6"/>
        <v>90</v>
      </c>
      <c r="G57" s="194">
        <f>'[2]02'!H59</f>
        <v>37</v>
      </c>
      <c r="H57" s="195">
        <f>'[2]02'!I59</f>
        <v>0</v>
      </c>
      <c r="I57" s="195">
        <f>'[2]02'!J59</f>
        <v>0</v>
      </c>
      <c r="J57" s="195">
        <f>'[2]02'!K59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'[2]02'!B60</f>
        <v>40</v>
      </c>
      <c r="C58" s="195">
        <f>'[2]02'!C60</f>
        <v>50</v>
      </c>
      <c r="D58" s="195">
        <f>'[2]02'!D60</f>
        <v>0</v>
      </c>
      <c r="E58" s="195">
        <f>'[2]02'!E60</f>
        <v>0</v>
      </c>
      <c r="F58" s="15">
        <f t="shared" si="6"/>
        <v>90</v>
      </c>
      <c r="G58" s="194">
        <f>'[2]02'!H60</f>
        <v>37</v>
      </c>
      <c r="H58" s="195">
        <f>'[2]02'!I60</f>
        <v>0</v>
      </c>
      <c r="I58" s="195">
        <f>'[2]02'!J60</f>
        <v>0</v>
      </c>
      <c r="J58" s="195">
        <f>'[2]02'!K60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'[2]02'!B61</f>
        <v>40</v>
      </c>
      <c r="C59" s="195">
        <f>'[2]02'!C61</f>
        <v>50</v>
      </c>
      <c r="D59" s="195">
        <f>'[2]02'!D61</f>
        <v>0</v>
      </c>
      <c r="E59" s="195">
        <f>'[2]02'!E61</f>
        <v>0</v>
      </c>
      <c r="F59" s="15">
        <f t="shared" si="6"/>
        <v>90</v>
      </c>
      <c r="G59" s="194">
        <f>'[2]02'!H61</f>
        <v>37</v>
      </c>
      <c r="H59" s="195">
        <f>'[2]02'!I61</f>
        <v>0</v>
      </c>
      <c r="I59" s="195">
        <f>'[2]02'!J61</f>
        <v>0</v>
      </c>
      <c r="J59" s="195">
        <f>'[2]02'!K61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'[2]02'!B62</f>
        <v>40</v>
      </c>
      <c r="C60" s="195">
        <f>'[2]02'!C62</f>
        <v>50</v>
      </c>
      <c r="D60" s="195">
        <f>'[2]02'!D62</f>
        <v>0</v>
      </c>
      <c r="E60" s="195">
        <f>'[2]02'!E62</f>
        <v>0</v>
      </c>
      <c r="F60" s="15">
        <f t="shared" si="6"/>
        <v>90</v>
      </c>
      <c r="G60" s="194">
        <f>'[2]02'!H62</f>
        <v>37</v>
      </c>
      <c r="H60" s="195">
        <f>'[2]02'!I62</f>
        <v>0</v>
      </c>
      <c r="I60" s="195">
        <f>'[2]02'!J62</f>
        <v>0</v>
      </c>
      <c r="J60" s="195">
        <f>'[2]02'!K62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'[2]02'!B63</f>
        <v>40</v>
      </c>
      <c r="C61" s="195">
        <f>'[2]02'!C63</f>
        <v>50</v>
      </c>
      <c r="D61" s="195">
        <f>'[2]02'!D63</f>
        <v>0</v>
      </c>
      <c r="E61" s="195">
        <f>'[2]02'!E63</f>
        <v>0</v>
      </c>
      <c r="F61" s="15">
        <f t="shared" si="6"/>
        <v>90</v>
      </c>
      <c r="G61" s="194">
        <f>'[2]02'!H63</f>
        <v>37</v>
      </c>
      <c r="H61" s="195">
        <f>'[2]02'!I63</f>
        <v>0</v>
      </c>
      <c r="I61" s="195">
        <f>'[2]02'!J63</f>
        <v>0</v>
      </c>
      <c r="J61" s="195">
        <f>'[2]02'!K63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'[2]02'!B64</f>
        <v>40</v>
      </c>
      <c r="C62" s="195">
        <f>'[2]02'!C64</f>
        <v>50</v>
      </c>
      <c r="D62" s="195">
        <f>'[2]02'!D64</f>
        <v>0</v>
      </c>
      <c r="E62" s="195">
        <f>'[2]02'!E64</f>
        <v>0</v>
      </c>
      <c r="F62" s="15">
        <f t="shared" si="6"/>
        <v>90</v>
      </c>
      <c r="G62" s="194">
        <f>'[2]02'!H64</f>
        <v>37</v>
      </c>
      <c r="H62" s="195">
        <f>'[2]02'!I64</f>
        <v>0</v>
      </c>
      <c r="I62" s="195">
        <f>'[2]02'!J64</f>
        <v>0</v>
      </c>
      <c r="J62" s="195">
        <f>'[2]02'!K64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'[2]02'!B65</f>
        <v>40</v>
      </c>
      <c r="C63" s="195">
        <f>'[2]02'!C65</f>
        <v>50</v>
      </c>
      <c r="D63" s="195">
        <f>'[2]02'!D65</f>
        <v>0</v>
      </c>
      <c r="E63" s="195">
        <f>'[2]02'!E65</f>
        <v>0</v>
      </c>
      <c r="F63" s="15">
        <f t="shared" si="6"/>
        <v>90</v>
      </c>
      <c r="G63" s="194">
        <f>'[2]02'!H65</f>
        <v>37</v>
      </c>
      <c r="H63" s="195">
        <f>'[2]02'!I65</f>
        <v>0</v>
      </c>
      <c r="I63" s="195">
        <f>'[2]02'!J65</f>
        <v>0</v>
      </c>
      <c r="J63" s="195">
        <f>'[2]02'!K65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'[2]02'!B66</f>
        <v>40</v>
      </c>
      <c r="C64" s="195">
        <f>'[2]02'!C66</f>
        <v>50</v>
      </c>
      <c r="D64" s="195">
        <f>'[2]02'!D66</f>
        <v>0</v>
      </c>
      <c r="E64" s="195">
        <f>'[2]02'!E66</f>
        <v>0</v>
      </c>
      <c r="F64" s="15">
        <f t="shared" si="6"/>
        <v>90</v>
      </c>
      <c r="G64" s="194">
        <f>'[2]02'!H66</f>
        <v>37</v>
      </c>
      <c r="H64" s="195">
        <f>'[2]02'!I66</f>
        <v>0</v>
      </c>
      <c r="I64" s="195">
        <f>'[2]02'!J66</f>
        <v>0</v>
      </c>
      <c r="J64" s="195">
        <f>'[2]02'!K66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'[2]02'!B67</f>
        <v>40</v>
      </c>
      <c r="C65" s="195">
        <f>'[2]02'!C67</f>
        <v>50</v>
      </c>
      <c r="D65" s="195">
        <f>'[2]02'!D67</f>
        <v>0</v>
      </c>
      <c r="E65" s="195">
        <f>'[2]02'!E67</f>
        <v>0</v>
      </c>
      <c r="F65" s="15">
        <f t="shared" si="6"/>
        <v>90</v>
      </c>
      <c r="G65" s="194">
        <f>'[2]02'!H67</f>
        <v>37</v>
      </c>
      <c r="H65" s="195">
        <f>'[2]02'!I67</f>
        <v>0</v>
      </c>
      <c r="I65" s="195">
        <f>'[2]02'!J67</f>
        <v>0</v>
      </c>
      <c r="J65" s="195">
        <f>'[2]02'!K67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'[2]02'!B68</f>
        <v>40</v>
      </c>
      <c r="C66" s="195">
        <f>'[2]02'!C68</f>
        <v>50</v>
      </c>
      <c r="D66" s="195">
        <f>'[2]02'!D68</f>
        <v>0</v>
      </c>
      <c r="E66" s="195">
        <f>'[2]02'!E68</f>
        <v>0</v>
      </c>
      <c r="F66" s="15">
        <f t="shared" si="6"/>
        <v>90</v>
      </c>
      <c r="G66" s="194">
        <f>'[2]02'!H68</f>
        <v>37</v>
      </c>
      <c r="H66" s="195">
        <f>'[2]02'!I68</f>
        <v>0</v>
      </c>
      <c r="I66" s="195">
        <f>'[2]02'!J68</f>
        <v>0</v>
      </c>
      <c r="J66" s="195">
        <f>'[2]02'!K68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'[2]02'!B69</f>
        <v>40</v>
      </c>
      <c r="C67" s="195">
        <f>'[2]02'!C69</f>
        <v>50</v>
      </c>
      <c r="D67" s="195">
        <f>'[2]02'!D69</f>
        <v>0</v>
      </c>
      <c r="E67" s="195">
        <f>'[2]02'!E69</f>
        <v>0</v>
      </c>
      <c r="F67" s="15">
        <f t="shared" si="6"/>
        <v>90</v>
      </c>
      <c r="G67" s="194">
        <f>'[2]02'!H69</f>
        <v>37</v>
      </c>
      <c r="H67" s="195">
        <f>'[2]02'!I69</f>
        <v>0</v>
      </c>
      <c r="I67" s="195">
        <f>'[2]02'!J69</f>
        <v>0</v>
      </c>
      <c r="J67" s="195">
        <f>'[2]02'!K69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'[2]02'!B70</f>
        <v>40</v>
      </c>
      <c r="C68" s="195">
        <f>'[2]02'!C70</f>
        <v>50</v>
      </c>
      <c r="D68" s="195">
        <f>'[2]02'!D70</f>
        <v>0</v>
      </c>
      <c r="E68" s="195">
        <f>'[2]02'!E70</f>
        <v>0</v>
      </c>
      <c r="F68" s="15">
        <f t="shared" si="6"/>
        <v>90</v>
      </c>
      <c r="G68" s="194">
        <f>'[2]02'!H70</f>
        <v>37</v>
      </c>
      <c r="H68" s="195">
        <f>'[2]02'!I70</f>
        <v>0</v>
      </c>
      <c r="I68" s="195">
        <f>'[2]02'!J70</f>
        <v>0</v>
      </c>
      <c r="J68" s="195">
        <f>'[2]02'!K70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'[2]02'!B71</f>
        <v>40</v>
      </c>
      <c r="C69" s="195">
        <f>'[2]02'!C71</f>
        <v>50</v>
      </c>
      <c r="D69" s="195">
        <f>'[2]02'!D71</f>
        <v>0</v>
      </c>
      <c r="E69" s="195">
        <f>'[2]02'!E71</f>
        <v>0</v>
      </c>
      <c r="F69" s="15">
        <f t="shared" ref="F69:F98" si="16">SUM(B69:E69)</f>
        <v>90</v>
      </c>
      <c r="G69" s="194">
        <f>'[2]02'!H71</f>
        <v>37</v>
      </c>
      <c r="H69" s="195">
        <f>'[2]02'!I71</f>
        <v>0</v>
      </c>
      <c r="I69" s="195">
        <f>'[2]02'!J71</f>
        <v>0</v>
      </c>
      <c r="J69" s="195">
        <f>'[2]02'!K71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'[2]02'!B72</f>
        <v>40</v>
      </c>
      <c r="C70" s="195">
        <f>'[2]02'!C72</f>
        <v>50</v>
      </c>
      <c r="D70" s="195">
        <f>'[2]02'!D72</f>
        <v>0</v>
      </c>
      <c r="E70" s="195">
        <f>'[2]02'!E72</f>
        <v>0</v>
      </c>
      <c r="F70" s="15">
        <f t="shared" si="16"/>
        <v>90</v>
      </c>
      <c r="G70" s="194">
        <f>'[2]02'!H72</f>
        <v>37</v>
      </c>
      <c r="H70" s="195">
        <f>'[2]02'!I72</f>
        <v>0</v>
      </c>
      <c r="I70" s="195">
        <f>'[2]02'!J72</f>
        <v>0</v>
      </c>
      <c r="J70" s="195">
        <f>'[2]02'!K72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'[2]02'!B73</f>
        <v>40</v>
      </c>
      <c r="C71" s="195">
        <f>'[2]02'!C73</f>
        <v>50</v>
      </c>
      <c r="D71" s="195">
        <f>'[2]02'!D73</f>
        <v>0</v>
      </c>
      <c r="E71" s="195">
        <f>'[2]02'!E73</f>
        <v>0</v>
      </c>
      <c r="F71" s="15">
        <f t="shared" si="16"/>
        <v>90</v>
      </c>
      <c r="G71" s="194">
        <f>'[2]02'!H73</f>
        <v>37</v>
      </c>
      <c r="H71" s="195">
        <f>'[2]02'!I73</f>
        <v>0</v>
      </c>
      <c r="I71" s="195">
        <f>'[2]02'!J73</f>
        <v>0</v>
      </c>
      <c r="J71" s="195">
        <f>'[2]02'!K73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'[2]02'!B74</f>
        <v>40</v>
      </c>
      <c r="C72" s="195">
        <f>'[2]02'!C74</f>
        <v>50</v>
      </c>
      <c r="D72" s="195">
        <f>'[2]02'!D74</f>
        <v>0</v>
      </c>
      <c r="E72" s="195">
        <f>'[2]02'!E74</f>
        <v>0</v>
      </c>
      <c r="F72" s="15">
        <f t="shared" si="16"/>
        <v>90</v>
      </c>
      <c r="G72" s="194">
        <f>'[2]02'!H74</f>
        <v>37</v>
      </c>
      <c r="H72" s="195">
        <f>'[2]02'!I74</f>
        <v>0</v>
      </c>
      <c r="I72" s="195">
        <f>'[2]02'!J74</f>
        <v>0</v>
      </c>
      <c r="J72" s="195">
        <f>'[2]02'!K74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'[2]02'!B75</f>
        <v>40</v>
      </c>
      <c r="C73" s="195">
        <f>'[2]02'!C75</f>
        <v>50</v>
      </c>
      <c r="D73" s="195">
        <f>'[2]02'!D75</f>
        <v>0</v>
      </c>
      <c r="E73" s="195">
        <f>'[2]02'!E75</f>
        <v>0</v>
      </c>
      <c r="F73" s="15">
        <f t="shared" si="16"/>
        <v>90</v>
      </c>
      <c r="G73" s="194">
        <f>'[2]02'!H75</f>
        <v>37</v>
      </c>
      <c r="H73" s="195">
        <f>'[2]02'!I75</f>
        <v>0</v>
      </c>
      <c r="I73" s="195">
        <f>'[2]02'!J75</f>
        <v>0</v>
      </c>
      <c r="J73" s="195">
        <f>'[2]02'!K75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'[2]02'!B76</f>
        <v>40</v>
      </c>
      <c r="C74" s="195">
        <f>'[2]02'!C76</f>
        <v>50</v>
      </c>
      <c r="D74" s="195">
        <f>'[2]02'!D76</f>
        <v>0</v>
      </c>
      <c r="E74" s="195">
        <f>'[2]02'!E76</f>
        <v>0</v>
      </c>
      <c r="F74" s="15">
        <f t="shared" si="16"/>
        <v>90</v>
      </c>
      <c r="G74" s="194">
        <f>'[2]02'!H76</f>
        <v>37</v>
      </c>
      <c r="H74" s="195">
        <f>'[2]02'!I76</f>
        <v>0</v>
      </c>
      <c r="I74" s="195">
        <f>'[2]02'!J76</f>
        <v>0</v>
      </c>
      <c r="J74" s="195">
        <f>'[2]02'!K76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'[2]02'!B77</f>
        <v>40</v>
      </c>
      <c r="C75" s="195">
        <f>'[2]02'!C77</f>
        <v>50</v>
      </c>
      <c r="D75" s="195">
        <f>'[2]02'!D77</f>
        <v>0</v>
      </c>
      <c r="E75" s="195">
        <f>'[2]02'!E77</f>
        <v>0</v>
      </c>
      <c r="F75" s="15">
        <f t="shared" si="16"/>
        <v>90</v>
      </c>
      <c r="G75" s="194">
        <f>'[2]02'!H77</f>
        <v>37</v>
      </c>
      <c r="H75" s="195">
        <f>'[2]02'!I77</f>
        <v>0</v>
      </c>
      <c r="I75" s="195">
        <f>'[2]02'!J77</f>
        <v>0</v>
      </c>
      <c r="J75" s="195">
        <f>'[2]02'!K77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'[2]02'!B78</f>
        <v>40</v>
      </c>
      <c r="C76" s="195">
        <f>'[2]02'!C78</f>
        <v>50</v>
      </c>
      <c r="D76" s="195">
        <f>'[2]02'!D78</f>
        <v>0</v>
      </c>
      <c r="E76" s="195">
        <f>'[2]02'!E78</f>
        <v>0</v>
      </c>
      <c r="F76" s="15">
        <f t="shared" si="16"/>
        <v>90</v>
      </c>
      <c r="G76" s="194">
        <f>'[2]02'!H78</f>
        <v>37</v>
      </c>
      <c r="H76" s="195">
        <f>'[2]02'!I78</f>
        <v>0</v>
      </c>
      <c r="I76" s="195">
        <f>'[2]02'!J78</f>
        <v>0</v>
      </c>
      <c r="J76" s="195">
        <f>'[2]02'!K78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'[2]02'!B79</f>
        <v>40</v>
      </c>
      <c r="C77" s="195">
        <f>'[2]02'!C79</f>
        <v>50</v>
      </c>
      <c r="D77" s="195">
        <f>'[2]02'!D79</f>
        <v>0</v>
      </c>
      <c r="E77" s="195">
        <f>'[2]02'!E79</f>
        <v>0</v>
      </c>
      <c r="F77" s="15">
        <f t="shared" si="16"/>
        <v>90</v>
      </c>
      <c r="G77" s="194">
        <f>'[2]02'!H79</f>
        <v>37</v>
      </c>
      <c r="H77" s="195">
        <f>'[2]02'!I79</f>
        <v>0</v>
      </c>
      <c r="I77" s="195">
        <f>'[2]02'!J79</f>
        <v>0</v>
      </c>
      <c r="J77" s="195">
        <f>'[2]02'!K79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'[2]02'!B80</f>
        <v>40</v>
      </c>
      <c r="C78" s="195">
        <f>'[2]02'!C80</f>
        <v>50</v>
      </c>
      <c r="D78" s="195">
        <f>'[2]02'!D80</f>
        <v>0</v>
      </c>
      <c r="E78" s="195">
        <f>'[2]02'!E80</f>
        <v>0</v>
      </c>
      <c r="F78" s="15">
        <f t="shared" si="16"/>
        <v>90</v>
      </c>
      <c r="G78" s="194">
        <f>'[2]02'!H80</f>
        <v>37</v>
      </c>
      <c r="H78" s="195">
        <f>'[2]02'!I80</f>
        <v>0</v>
      </c>
      <c r="I78" s="195">
        <f>'[2]02'!J80</f>
        <v>0</v>
      </c>
      <c r="J78" s="195">
        <f>'[2]02'!K80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'[2]02'!B81</f>
        <v>40</v>
      </c>
      <c r="C79" s="195">
        <f>'[2]02'!C81</f>
        <v>50</v>
      </c>
      <c r="D79" s="195">
        <f>'[2]02'!D81</f>
        <v>0</v>
      </c>
      <c r="E79" s="195">
        <f>'[2]02'!E81</f>
        <v>0</v>
      </c>
      <c r="F79" s="15">
        <f t="shared" si="16"/>
        <v>90</v>
      </c>
      <c r="G79" s="194">
        <f>'[2]02'!H81</f>
        <v>37</v>
      </c>
      <c r="H79" s="195">
        <f>'[2]02'!I81</f>
        <v>0</v>
      </c>
      <c r="I79" s="195">
        <f>'[2]02'!J81</f>
        <v>0</v>
      </c>
      <c r="J79" s="195">
        <f>'[2]02'!K81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'[2]02'!B82</f>
        <v>40</v>
      </c>
      <c r="C80" s="195">
        <f>'[2]02'!C82</f>
        <v>50</v>
      </c>
      <c r="D80" s="195">
        <f>'[2]02'!D82</f>
        <v>0</v>
      </c>
      <c r="E80" s="195">
        <f>'[2]02'!E82</f>
        <v>0</v>
      </c>
      <c r="F80" s="15">
        <f t="shared" si="16"/>
        <v>90</v>
      </c>
      <c r="G80" s="194">
        <f>'[2]02'!H82</f>
        <v>37</v>
      </c>
      <c r="H80" s="195">
        <f>'[2]02'!I82</f>
        <v>0</v>
      </c>
      <c r="I80" s="195">
        <f>'[2]02'!J82</f>
        <v>0</v>
      </c>
      <c r="J80" s="195">
        <f>'[2]02'!K82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'[2]02'!B83</f>
        <v>40</v>
      </c>
      <c r="C81" s="195">
        <f>'[2]02'!C83</f>
        <v>50</v>
      </c>
      <c r="D81" s="195">
        <f>'[2]02'!D83</f>
        <v>0</v>
      </c>
      <c r="E81" s="195">
        <f>'[2]02'!E83</f>
        <v>0</v>
      </c>
      <c r="F81" s="15">
        <f t="shared" si="16"/>
        <v>90</v>
      </c>
      <c r="G81" s="194">
        <f>'[2]02'!H83</f>
        <v>37</v>
      </c>
      <c r="H81" s="195">
        <f>'[2]02'!I83</f>
        <v>0</v>
      </c>
      <c r="I81" s="195">
        <f>'[2]02'!J83</f>
        <v>0</v>
      </c>
      <c r="J81" s="195">
        <f>'[2]02'!K83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'[2]02'!B84</f>
        <v>40</v>
      </c>
      <c r="C82" s="195">
        <f>'[2]02'!C84</f>
        <v>50</v>
      </c>
      <c r="D82" s="195">
        <f>'[2]02'!D84</f>
        <v>0</v>
      </c>
      <c r="E82" s="195">
        <f>'[2]02'!E84</f>
        <v>0</v>
      </c>
      <c r="F82" s="15">
        <f t="shared" si="16"/>
        <v>90</v>
      </c>
      <c r="G82" s="194">
        <f>'[2]02'!H84</f>
        <v>37</v>
      </c>
      <c r="H82" s="195">
        <f>'[2]02'!I84</f>
        <v>0</v>
      </c>
      <c r="I82" s="195">
        <f>'[2]02'!J84</f>
        <v>0</v>
      </c>
      <c r="J82" s="195">
        <f>'[2]02'!K84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'[2]02'!B85</f>
        <v>40</v>
      </c>
      <c r="C83" s="195">
        <f>'[2]02'!C85</f>
        <v>50</v>
      </c>
      <c r="D83" s="195">
        <f>'[2]02'!D85</f>
        <v>0</v>
      </c>
      <c r="E83" s="195">
        <f>'[2]02'!E85</f>
        <v>0</v>
      </c>
      <c r="F83" s="15">
        <f t="shared" si="16"/>
        <v>90</v>
      </c>
      <c r="G83" s="194">
        <f>'[2]02'!H85</f>
        <v>37</v>
      </c>
      <c r="H83" s="195">
        <f>'[2]02'!I85</f>
        <v>0</v>
      </c>
      <c r="I83" s="195">
        <f>'[2]02'!J85</f>
        <v>0</v>
      </c>
      <c r="J83" s="195">
        <f>'[2]02'!K85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'[2]02'!B86</f>
        <v>40</v>
      </c>
      <c r="C84" s="195">
        <f>'[2]02'!C86</f>
        <v>50</v>
      </c>
      <c r="D84" s="195">
        <f>'[2]02'!D86</f>
        <v>0</v>
      </c>
      <c r="E84" s="195">
        <f>'[2]02'!E86</f>
        <v>0</v>
      </c>
      <c r="F84" s="15">
        <f t="shared" si="16"/>
        <v>90</v>
      </c>
      <c r="G84" s="194">
        <f>'[2]02'!H86</f>
        <v>37</v>
      </c>
      <c r="H84" s="195">
        <f>'[2]02'!I86</f>
        <v>0</v>
      </c>
      <c r="I84" s="195">
        <f>'[2]02'!J86</f>
        <v>0</v>
      </c>
      <c r="J84" s="195">
        <f>'[2]02'!K86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'[2]02'!B87</f>
        <v>40</v>
      </c>
      <c r="C85" s="195">
        <f>'[2]02'!C87</f>
        <v>50</v>
      </c>
      <c r="D85" s="195">
        <f>'[2]02'!D87</f>
        <v>0</v>
      </c>
      <c r="E85" s="195">
        <f>'[2]02'!E87</f>
        <v>0</v>
      </c>
      <c r="F85" s="15">
        <f t="shared" si="16"/>
        <v>90</v>
      </c>
      <c r="G85" s="194">
        <f>'[2]02'!H87</f>
        <v>37</v>
      </c>
      <c r="H85" s="195">
        <f>'[2]02'!I87</f>
        <v>0</v>
      </c>
      <c r="I85" s="195">
        <f>'[2]02'!J87</f>
        <v>0</v>
      </c>
      <c r="J85" s="195">
        <f>'[2]02'!K87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'[2]02'!B88</f>
        <v>40</v>
      </c>
      <c r="C86" s="195">
        <f>'[2]02'!C88</f>
        <v>50</v>
      </c>
      <c r="D86" s="195">
        <f>'[2]02'!D88</f>
        <v>0</v>
      </c>
      <c r="E86" s="195">
        <f>'[2]02'!E88</f>
        <v>0</v>
      </c>
      <c r="F86" s="15">
        <f t="shared" si="16"/>
        <v>90</v>
      </c>
      <c r="G86" s="194">
        <f>'[2]02'!H88</f>
        <v>37</v>
      </c>
      <c r="H86" s="195">
        <f>'[2]02'!I88</f>
        <v>0</v>
      </c>
      <c r="I86" s="195">
        <f>'[2]02'!J88</f>
        <v>0</v>
      </c>
      <c r="J86" s="195">
        <f>'[2]02'!K88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'[2]02'!B89</f>
        <v>40</v>
      </c>
      <c r="C87" s="195">
        <f>'[2]02'!C89</f>
        <v>50</v>
      </c>
      <c r="D87" s="195">
        <f>'[2]02'!D89</f>
        <v>0</v>
      </c>
      <c r="E87" s="195">
        <f>'[2]02'!E89</f>
        <v>0</v>
      </c>
      <c r="F87" s="15">
        <f t="shared" si="16"/>
        <v>90</v>
      </c>
      <c r="G87" s="194">
        <f>'[2]02'!H89</f>
        <v>37</v>
      </c>
      <c r="H87" s="195">
        <f>'[2]02'!I89</f>
        <v>0</v>
      </c>
      <c r="I87" s="195">
        <f>'[2]02'!J89</f>
        <v>0</v>
      </c>
      <c r="J87" s="195">
        <f>'[2]02'!K89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'[2]02'!B90</f>
        <v>40</v>
      </c>
      <c r="C88" s="195">
        <f>'[2]02'!C90</f>
        <v>50</v>
      </c>
      <c r="D88" s="195">
        <f>'[2]02'!D90</f>
        <v>0</v>
      </c>
      <c r="E88" s="195">
        <f>'[2]02'!E90</f>
        <v>0</v>
      </c>
      <c r="F88" s="15">
        <f t="shared" si="16"/>
        <v>90</v>
      </c>
      <c r="G88" s="194">
        <f>'[2]02'!H90</f>
        <v>37</v>
      </c>
      <c r="H88" s="195">
        <f>'[2]02'!I90</f>
        <v>0</v>
      </c>
      <c r="I88" s="195">
        <f>'[2]02'!J90</f>
        <v>0</v>
      </c>
      <c r="J88" s="195">
        <f>'[2]02'!K90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'[2]02'!B91</f>
        <v>40</v>
      </c>
      <c r="C89" s="195">
        <f>'[2]02'!C91</f>
        <v>50</v>
      </c>
      <c r="D89" s="195">
        <f>'[2]02'!D91</f>
        <v>0</v>
      </c>
      <c r="E89" s="195">
        <f>'[2]02'!E91</f>
        <v>0</v>
      </c>
      <c r="F89" s="15">
        <f t="shared" si="16"/>
        <v>90</v>
      </c>
      <c r="G89" s="194">
        <f>'[2]02'!H91</f>
        <v>37</v>
      </c>
      <c r="H89" s="195">
        <f>'[2]02'!I91</f>
        <v>0</v>
      </c>
      <c r="I89" s="195">
        <f>'[2]02'!J91</f>
        <v>0</v>
      </c>
      <c r="J89" s="195">
        <f>'[2]02'!K91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'[2]02'!B92</f>
        <v>40</v>
      </c>
      <c r="C90" s="195">
        <f>'[2]02'!C92</f>
        <v>50</v>
      </c>
      <c r="D90" s="195">
        <f>'[2]02'!D92</f>
        <v>0</v>
      </c>
      <c r="E90" s="195">
        <f>'[2]02'!E92</f>
        <v>0</v>
      </c>
      <c r="F90" s="15">
        <f t="shared" si="16"/>
        <v>90</v>
      </c>
      <c r="G90" s="194">
        <f>'[2]02'!H92</f>
        <v>37</v>
      </c>
      <c r="H90" s="195">
        <f>'[2]02'!I92</f>
        <v>0</v>
      </c>
      <c r="I90" s="195">
        <f>'[2]02'!J92</f>
        <v>0</v>
      </c>
      <c r="J90" s="195">
        <f>'[2]02'!K92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'[2]02'!B93</f>
        <v>40</v>
      </c>
      <c r="C91" s="195">
        <f>'[2]02'!C93</f>
        <v>50</v>
      </c>
      <c r="D91" s="195">
        <f>'[2]02'!D93</f>
        <v>0</v>
      </c>
      <c r="E91" s="195">
        <f>'[2]02'!E93</f>
        <v>0</v>
      </c>
      <c r="F91" s="15">
        <f t="shared" si="16"/>
        <v>90</v>
      </c>
      <c r="G91" s="194">
        <f>'[2]02'!H93</f>
        <v>37</v>
      </c>
      <c r="H91" s="195">
        <f>'[2]02'!I93</f>
        <v>0</v>
      </c>
      <c r="I91" s="195">
        <f>'[2]02'!J93</f>
        <v>0</v>
      </c>
      <c r="J91" s="195">
        <f>'[2]02'!K93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'[2]02'!B94</f>
        <v>40</v>
      </c>
      <c r="C92" s="195">
        <f>'[2]02'!C94</f>
        <v>50</v>
      </c>
      <c r="D92" s="195">
        <f>'[2]02'!D94</f>
        <v>0</v>
      </c>
      <c r="E92" s="195">
        <f>'[2]02'!E94</f>
        <v>0</v>
      </c>
      <c r="F92" s="15">
        <f t="shared" si="16"/>
        <v>90</v>
      </c>
      <c r="G92" s="194">
        <f>'[2]02'!H94</f>
        <v>37</v>
      </c>
      <c r="H92" s="195">
        <f>'[2]02'!I94</f>
        <v>0</v>
      </c>
      <c r="I92" s="195">
        <f>'[2]02'!J94</f>
        <v>0</v>
      </c>
      <c r="J92" s="195">
        <f>'[2]02'!K94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'[2]02'!B95</f>
        <v>40</v>
      </c>
      <c r="C93" s="195">
        <f>'[2]02'!C95</f>
        <v>50</v>
      </c>
      <c r="D93" s="195">
        <f>'[2]02'!D95</f>
        <v>0</v>
      </c>
      <c r="E93" s="195">
        <f>'[2]02'!E95</f>
        <v>0</v>
      </c>
      <c r="F93" s="15">
        <f t="shared" si="16"/>
        <v>90</v>
      </c>
      <c r="G93" s="194">
        <f>'[2]02'!H95</f>
        <v>37</v>
      </c>
      <c r="H93" s="195">
        <f>'[2]02'!I95</f>
        <v>0</v>
      </c>
      <c r="I93" s="195">
        <f>'[2]02'!J95</f>
        <v>0</v>
      </c>
      <c r="J93" s="195">
        <f>'[2]02'!K95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'[2]02'!B96</f>
        <v>40</v>
      </c>
      <c r="C94" s="195">
        <f>'[2]02'!C96</f>
        <v>50</v>
      </c>
      <c r="D94" s="195">
        <f>'[2]02'!D96</f>
        <v>0</v>
      </c>
      <c r="E94" s="195">
        <f>'[2]02'!E96</f>
        <v>0</v>
      </c>
      <c r="F94" s="15">
        <f t="shared" si="16"/>
        <v>90</v>
      </c>
      <c r="G94" s="194">
        <f>'[2]02'!H96</f>
        <v>37</v>
      </c>
      <c r="H94" s="195">
        <f>'[2]02'!I96</f>
        <v>0</v>
      </c>
      <c r="I94" s="195">
        <f>'[2]02'!J96</f>
        <v>0</v>
      </c>
      <c r="J94" s="195">
        <f>'[2]02'!K96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'[2]02'!B97</f>
        <v>40</v>
      </c>
      <c r="C95" s="195">
        <f>'[2]02'!C97</f>
        <v>50</v>
      </c>
      <c r="D95" s="195">
        <f>'[2]02'!D97</f>
        <v>0</v>
      </c>
      <c r="E95" s="195">
        <f>'[2]02'!E97</f>
        <v>0</v>
      </c>
      <c r="F95" s="15">
        <f t="shared" si="16"/>
        <v>90</v>
      </c>
      <c r="G95" s="194">
        <f>'[2]02'!H97</f>
        <v>37</v>
      </c>
      <c r="H95" s="195">
        <f>'[2]02'!I97</f>
        <v>0</v>
      </c>
      <c r="I95" s="195">
        <f>'[2]02'!J97</f>
        <v>0</v>
      </c>
      <c r="J95" s="195">
        <f>'[2]02'!K97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'[2]02'!B98</f>
        <v>40</v>
      </c>
      <c r="C96" s="195">
        <f>'[2]02'!C98</f>
        <v>50</v>
      </c>
      <c r="D96" s="195">
        <f>'[2]02'!D98</f>
        <v>0</v>
      </c>
      <c r="E96" s="195">
        <f>'[2]02'!E98</f>
        <v>0</v>
      </c>
      <c r="F96" s="15">
        <f t="shared" si="16"/>
        <v>90</v>
      </c>
      <c r="G96" s="194">
        <f>'[2]02'!H98</f>
        <v>37</v>
      </c>
      <c r="H96" s="195">
        <f>'[2]02'!I98</f>
        <v>0</v>
      </c>
      <c r="I96" s="195">
        <f>'[2]02'!J98</f>
        <v>0</v>
      </c>
      <c r="J96" s="195">
        <f>'[2]02'!K98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'[2]02'!B99</f>
        <v>40</v>
      </c>
      <c r="C97" s="195">
        <f>'[2]02'!C99</f>
        <v>50</v>
      </c>
      <c r="D97" s="195">
        <f>'[2]02'!D99</f>
        <v>0</v>
      </c>
      <c r="E97" s="195">
        <f>'[2]02'!E99</f>
        <v>0</v>
      </c>
      <c r="F97" s="15">
        <f t="shared" si="16"/>
        <v>90</v>
      </c>
      <c r="G97" s="194">
        <f>'[2]02'!H99</f>
        <v>37</v>
      </c>
      <c r="H97" s="195">
        <f>'[2]02'!I99</f>
        <v>0</v>
      </c>
      <c r="I97" s="195">
        <f>'[2]02'!J99</f>
        <v>0</v>
      </c>
      <c r="J97" s="195">
        <f>'[2]02'!K99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'[2]02'!B100</f>
        <v>40</v>
      </c>
      <c r="C98" s="195">
        <f>'[2]02'!C100</f>
        <v>50</v>
      </c>
      <c r="D98" s="195">
        <f>'[2]02'!D100</f>
        <v>0</v>
      </c>
      <c r="E98" s="195">
        <f>'[2]02'!E100</f>
        <v>0</v>
      </c>
      <c r="F98" s="15">
        <f t="shared" si="16"/>
        <v>90</v>
      </c>
      <c r="G98" s="194">
        <f>'[2]02'!H100</f>
        <v>37</v>
      </c>
      <c r="H98" s="195">
        <f>'[2]02'!I100</f>
        <v>0</v>
      </c>
      <c r="I98" s="195">
        <f>'[2]02'!J100</f>
        <v>0</v>
      </c>
      <c r="J98" s="195">
        <f>'[2]02'!K100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0.86924999999999997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0.86924999999999997</v>
      </c>
      <c r="L99" s="128">
        <f t="shared" si="17"/>
        <v>2.4E-2</v>
      </c>
      <c r="M99" s="128">
        <f t="shared" si="17"/>
        <v>0.85694999999999977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0.85694999999999977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0</v>
      </c>
      <c r="C3" s="16">
        <f>'[3]02'!C5</f>
        <v>50</v>
      </c>
      <c r="D3" s="16">
        <f>'[3]02'!D5</f>
        <v>0</v>
      </c>
      <c r="E3" s="16">
        <f>'[3]02'!E5</f>
        <v>0</v>
      </c>
      <c r="F3" s="16">
        <f>'[3]02'!F5</f>
        <v>0</v>
      </c>
      <c r="G3" s="16">
        <f>'[3]02'!G5</f>
        <v>0</v>
      </c>
      <c r="H3" s="17">
        <f>SUM(B3:G3)</f>
        <v>50</v>
      </c>
      <c r="I3" s="15">
        <f>'[3]02'!J5</f>
        <v>0</v>
      </c>
      <c r="J3" s="16">
        <f>'[3]02'!K5</f>
        <v>50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50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50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50</v>
      </c>
      <c r="X3" s="8">
        <f>AW3</f>
        <v>0</v>
      </c>
      <c r="Y3" s="8">
        <f t="shared" ref="Y3:AD3" si="1">AX3</f>
        <v>5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5</v>
      </c>
      <c r="AE3" s="8">
        <f>BD3</f>
        <v>0</v>
      </c>
      <c r="AF3" s="8">
        <f t="shared" ref="AF3:AK3" si="2">BE3</f>
        <v>5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5</v>
      </c>
      <c r="AL3" s="8">
        <f t="shared" ref="AL3:AQ18" si="3">Q3-X3-AE3</f>
        <v>0</v>
      </c>
      <c r="AM3" s="8">
        <f t="shared" si="3"/>
        <v>40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40</v>
      </c>
      <c r="AT3" s="8">
        <v>2.89</v>
      </c>
      <c r="AU3" s="8">
        <v>2.89</v>
      </c>
      <c r="AW3" s="198">
        <v>0</v>
      </c>
      <c r="AX3" s="198">
        <v>5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5</v>
      </c>
      <c r="BD3" s="198">
        <v>0</v>
      </c>
      <c r="BE3" s="198">
        <v>5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5</v>
      </c>
      <c r="BL3" s="8">
        <f>AT3</f>
        <v>2.89</v>
      </c>
      <c r="BM3" s="8">
        <f>AU3</f>
        <v>2.89</v>
      </c>
      <c r="BN3" s="8">
        <f>BC3</f>
        <v>5</v>
      </c>
      <c r="BO3" s="8">
        <f>BJ3</f>
        <v>5</v>
      </c>
      <c r="BP3" s="139">
        <f>BL3-BN3</f>
        <v>-2.11</v>
      </c>
      <c r="BQ3" s="139">
        <f>BM3-BO3</f>
        <v>-2.11</v>
      </c>
    </row>
    <row r="4" spans="1:69">
      <c r="A4" s="8" t="s">
        <v>46</v>
      </c>
      <c r="B4" s="15">
        <f>'[3]02'!B6</f>
        <v>0</v>
      </c>
      <c r="C4" s="16">
        <f>'[3]02'!C6</f>
        <v>50</v>
      </c>
      <c r="D4" s="16">
        <f>'[3]02'!D6</f>
        <v>0</v>
      </c>
      <c r="E4" s="16">
        <f>'[3]02'!E6</f>
        <v>0</v>
      </c>
      <c r="F4" s="16">
        <f>'[3]02'!F6</f>
        <v>0</v>
      </c>
      <c r="G4" s="16">
        <f>'[3]02'!G6</f>
        <v>0</v>
      </c>
      <c r="H4" s="17">
        <f>SUM(B4:G4)</f>
        <v>50</v>
      </c>
      <c r="I4" s="15">
        <f>'[3]02'!J6</f>
        <v>0</v>
      </c>
      <c r="J4" s="16">
        <f>'[3]02'!K6</f>
        <v>50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50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50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50</v>
      </c>
      <c r="X4" s="8">
        <f t="shared" ref="X4:X67" si="4">AW4</f>
        <v>0</v>
      </c>
      <c r="Y4" s="8">
        <f t="shared" ref="Y4:Y67" si="5">AX4</f>
        <v>5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5</v>
      </c>
      <c r="AE4" s="8">
        <f t="shared" ref="AE4:AE67" si="11">BD4</f>
        <v>0</v>
      </c>
      <c r="AF4" s="8">
        <f t="shared" ref="AF4:AF67" si="12">BE4</f>
        <v>5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5</v>
      </c>
      <c r="AL4" s="8">
        <f t="shared" si="3"/>
        <v>0</v>
      </c>
      <c r="AM4" s="8">
        <f t="shared" si="3"/>
        <v>40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40</v>
      </c>
      <c r="AT4" s="8">
        <v>2.89</v>
      </c>
      <c r="AU4" s="8">
        <v>2.89</v>
      </c>
      <c r="AW4" s="198">
        <v>0</v>
      </c>
      <c r="AX4" s="198">
        <v>5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5</v>
      </c>
      <c r="BD4" s="198">
        <v>0</v>
      </c>
      <c r="BE4" s="198">
        <v>5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5</v>
      </c>
      <c r="BL4" s="8">
        <f t="shared" ref="BL4:BL67" si="21">AT4</f>
        <v>2.89</v>
      </c>
      <c r="BM4" s="8">
        <f t="shared" ref="BM4:BM67" si="22">AU4</f>
        <v>2.89</v>
      </c>
      <c r="BN4" s="8">
        <f t="shared" ref="BN4:BN67" si="23">BC4</f>
        <v>5</v>
      </c>
      <c r="BO4" s="8">
        <f t="shared" ref="BO4:BO67" si="24">BJ4</f>
        <v>5</v>
      </c>
      <c r="BP4" s="139">
        <f t="shared" ref="BP4:BP67" si="25">BL4-BN4</f>
        <v>-2.11</v>
      </c>
      <c r="BQ4" s="139">
        <f t="shared" ref="BQ4:BQ67" si="26">BM4-BO4</f>
        <v>-2.11</v>
      </c>
    </row>
    <row r="5" spans="1:69">
      <c r="A5" s="8" t="s">
        <v>47</v>
      </c>
      <c r="B5" s="15">
        <f>'[3]02'!B7</f>
        <v>0</v>
      </c>
      <c r="C5" s="16">
        <f>'[3]02'!C7</f>
        <v>50</v>
      </c>
      <c r="D5" s="16">
        <f>'[3]02'!D7</f>
        <v>0</v>
      </c>
      <c r="E5" s="16">
        <f>'[3]02'!E7</f>
        <v>0</v>
      </c>
      <c r="F5" s="16">
        <f>'[3]02'!F7</f>
        <v>0</v>
      </c>
      <c r="G5" s="16">
        <f>'[3]02'!G7</f>
        <v>0</v>
      </c>
      <c r="H5" s="17">
        <f t="shared" ref="H5:H68" si="27">SUM(B5:G5)</f>
        <v>50</v>
      </c>
      <c r="I5" s="15">
        <f>'[3]02'!J7</f>
        <v>0</v>
      </c>
      <c r="J5" s="16">
        <f>'[3]02'!K7</f>
        <v>50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50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50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50</v>
      </c>
      <c r="X5" s="8">
        <f t="shared" si="4"/>
        <v>0</v>
      </c>
      <c r="Y5" s="8">
        <f t="shared" si="5"/>
        <v>5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5</v>
      </c>
      <c r="AE5" s="8">
        <f t="shared" si="11"/>
        <v>0</v>
      </c>
      <c r="AF5" s="8">
        <f t="shared" si="12"/>
        <v>5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5</v>
      </c>
      <c r="AL5" s="8">
        <f t="shared" si="3"/>
        <v>0</v>
      </c>
      <c r="AM5" s="8">
        <f t="shared" si="3"/>
        <v>40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40</v>
      </c>
      <c r="AT5" s="8">
        <v>2.89</v>
      </c>
      <c r="AU5" s="8">
        <v>2.89</v>
      </c>
      <c r="AW5" s="198">
        <v>0</v>
      </c>
      <c r="AX5" s="198">
        <v>5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5</v>
      </c>
      <c r="BD5" s="198">
        <v>0</v>
      </c>
      <c r="BE5" s="198">
        <v>5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5</v>
      </c>
      <c r="BL5" s="8">
        <f t="shared" si="21"/>
        <v>2.89</v>
      </c>
      <c r="BM5" s="8">
        <f t="shared" si="22"/>
        <v>2.89</v>
      </c>
      <c r="BN5" s="8">
        <f t="shared" si="23"/>
        <v>5</v>
      </c>
      <c r="BO5" s="8">
        <f t="shared" si="24"/>
        <v>5</v>
      </c>
      <c r="BP5" s="139">
        <f t="shared" si="25"/>
        <v>-2.11</v>
      </c>
      <c r="BQ5" s="139">
        <f t="shared" si="26"/>
        <v>-2.11</v>
      </c>
    </row>
    <row r="6" spans="1:69">
      <c r="A6" s="8" t="s">
        <v>48</v>
      </c>
      <c r="B6" s="15">
        <f>'[3]02'!B8</f>
        <v>0</v>
      </c>
      <c r="C6" s="16">
        <f>'[3]02'!C8</f>
        <v>50</v>
      </c>
      <c r="D6" s="16">
        <f>'[3]02'!D8</f>
        <v>0</v>
      </c>
      <c r="E6" s="16">
        <f>'[3]02'!E8</f>
        <v>0</v>
      </c>
      <c r="F6" s="16">
        <f>'[3]02'!F8</f>
        <v>0</v>
      </c>
      <c r="G6" s="16">
        <f>'[3]02'!G8</f>
        <v>0</v>
      </c>
      <c r="H6" s="17">
        <f t="shared" si="27"/>
        <v>50</v>
      </c>
      <c r="I6" s="15">
        <f>'[3]02'!J8</f>
        <v>0</v>
      </c>
      <c r="J6" s="16">
        <f>'[3]02'!K8</f>
        <v>50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50</v>
      </c>
      <c r="P6" s="18">
        <f>frq!C6</f>
        <v>1</v>
      </c>
      <c r="Q6" s="15">
        <f t="shared" si="29"/>
        <v>0</v>
      </c>
      <c r="R6" s="16">
        <f t="shared" si="29"/>
        <v>50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50</v>
      </c>
      <c r="X6" s="8">
        <f t="shared" si="4"/>
        <v>0</v>
      </c>
      <c r="Y6" s="8">
        <f t="shared" si="5"/>
        <v>5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5</v>
      </c>
      <c r="AE6" s="8">
        <f t="shared" si="11"/>
        <v>0</v>
      </c>
      <c r="AF6" s="8">
        <f t="shared" si="12"/>
        <v>5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5</v>
      </c>
      <c r="AL6" s="8">
        <f t="shared" si="3"/>
        <v>0</v>
      </c>
      <c r="AM6" s="8">
        <f t="shared" si="3"/>
        <v>40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40</v>
      </c>
      <c r="AT6" s="8">
        <v>2.89</v>
      </c>
      <c r="AU6" s="8">
        <v>2.89</v>
      </c>
      <c r="AW6" s="198">
        <v>0</v>
      </c>
      <c r="AX6" s="198">
        <v>5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5</v>
      </c>
      <c r="BD6" s="198">
        <v>0</v>
      </c>
      <c r="BE6" s="198">
        <v>5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5</v>
      </c>
      <c r="BL6" s="8">
        <f t="shared" si="21"/>
        <v>2.89</v>
      </c>
      <c r="BM6" s="8">
        <f t="shared" si="22"/>
        <v>2.89</v>
      </c>
      <c r="BN6" s="8">
        <f t="shared" si="23"/>
        <v>5</v>
      </c>
      <c r="BO6" s="8">
        <f t="shared" si="24"/>
        <v>5</v>
      </c>
      <c r="BP6" s="139">
        <f t="shared" si="25"/>
        <v>-2.11</v>
      </c>
      <c r="BQ6" s="139">
        <f t="shared" si="26"/>
        <v>-2.11</v>
      </c>
    </row>
    <row r="7" spans="1:69">
      <c r="A7" s="8" t="s">
        <v>49</v>
      </c>
      <c r="B7" s="15">
        <f>'[3]02'!B9</f>
        <v>0</v>
      </c>
      <c r="C7" s="16">
        <f>'[3]02'!C9</f>
        <v>50</v>
      </c>
      <c r="D7" s="16">
        <f>'[3]02'!D9</f>
        <v>0</v>
      </c>
      <c r="E7" s="16">
        <f>'[3]02'!E9</f>
        <v>0</v>
      </c>
      <c r="F7" s="16">
        <f>'[3]02'!F9</f>
        <v>0</v>
      </c>
      <c r="G7" s="16">
        <f>'[3]02'!G9</f>
        <v>0</v>
      </c>
      <c r="H7" s="17">
        <f t="shared" si="27"/>
        <v>50</v>
      </c>
      <c r="I7" s="15">
        <f>'[3]02'!J9</f>
        <v>0</v>
      </c>
      <c r="J7" s="16">
        <f>'[3]02'!K9</f>
        <v>50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50</v>
      </c>
      <c r="P7" s="18">
        <f>frq!C7</f>
        <v>1</v>
      </c>
      <c r="Q7" s="15">
        <f t="shared" si="29"/>
        <v>0</v>
      </c>
      <c r="R7" s="16">
        <f t="shared" si="29"/>
        <v>50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50</v>
      </c>
      <c r="X7" s="8">
        <f t="shared" si="4"/>
        <v>0</v>
      </c>
      <c r="Y7" s="8">
        <f t="shared" si="5"/>
        <v>5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5</v>
      </c>
      <c r="AE7" s="8">
        <f t="shared" si="11"/>
        <v>0</v>
      </c>
      <c r="AF7" s="8">
        <f t="shared" si="12"/>
        <v>5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5</v>
      </c>
      <c r="AL7" s="8">
        <f t="shared" si="3"/>
        <v>0</v>
      </c>
      <c r="AM7" s="8">
        <f t="shared" si="3"/>
        <v>40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40</v>
      </c>
      <c r="AT7" s="8">
        <v>2.89</v>
      </c>
      <c r="AU7" s="8">
        <v>2.89</v>
      </c>
      <c r="AW7" s="198">
        <v>0</v>
      </c>
      <c r="AX7" s="198">
        <v>5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5</v>
      </c>
      <c r="BD7" s="198">
        <v>0</v>
      </c>
      <c r="BE7" s="198">
        <v>5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5</v>
      </c>
      <c r="BL7" s="8">
        <f t="shared" si="21"/>
        <v>2.89</v>
      </c>
      <c r="BM7" s="8">
        <f t="shared" si="22"/>
        <v>2.89</v>
      </c>
      <c r="BN7" s="8">
        <f t="shared" si="23"/>
        <v>5</v>
      </c>
      <c r="BO7" s="8">
        <f t="shared" si="24"/>
        <v>5</v>
      </c>
      <c r="BP7" s="139">
        <f t="shared" si="25"/>
        <v>-2.11</v>
      </c>
      <c r="BQ7" s="139">
        <f t="shared" si="26"/>
        <v>-2.11</v>
      </c>
    </row>
    <row r="8" spans="1:69">
      <c r="A8" s="8" t="s">
        <v>50</v>
      </c>
      <c r="B8" s="15">
        <f>'[3]02'!B10</f>
        <v>0</v>
      </c>
      <c r="C8" s="16">
        <f>'[3]02'!C10</f>
        <v>50</v>
      </c>
      <c r="D8" s="16">
        <f>'[3]02'!D10</f>
        <v>0</v>
      </c>
      <c r="E8" s="16">
        <f>'[3]02'!E10</f>
        <v>0</v>
      </c>
      <c r="F8" s="16">
        <f>'[3]02'!F10</f>
        <v>0</v>
      </c>
      <c r="G8" s="16">
        <f>'[3]02'!G10</f>
        <v>0</v>
      </c>
      <c r="H8" s="17">
        <f t="shared" si="27"/>
        <v>50</v>
      </c>
      <c r="I8" s="15">
        <f>'[3]02'!J10</f>
        <v>0</v>
      </c>
      <c r="J8" s="16">
        <f>'[3]02'!K10</f>
        <v>50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50</v>
      </c>
      <c r="P8" s="18">
        <f>frq!C8</f>
        <v>1</v>
      </c>
      <c r="Q8" s="15">
        <f t="shared" si="29"/>
        <v>0</v>
      </c>
      <c r="R8" s="16">
        <f t="shared" si="29"/>
        <v>50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50</v>
      </c>
      <c r="X8" s="8">
        <f t="shared" si="4"/>
        <v>0</v>
      </c>
      <c r="Y8" s="8">
        <f t="shared" si="5"/>
        <v>5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5</v>
      </c>
      <c r="AE8" s="8">
        <f t="shared" si="11"/>
        <v>0</v>
      </c>
      <c r="AF8" s="8">
        <f t="shared" si="12"/>
        <v>5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5</v>
      </c>
      <c r="AL8" s="8">
        <f t="shared" si="3"/>
        <v>0</v>
      </c>
      <c r="AM8" s="8">
        <f t="shared" si="3"/>
        <v>40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40</v>
      </c>
      <c r="AT8" s="8">
        <v>2.89</v>
      </c>
      <c r="AU8" s="8">
        <v>2.89</v>
      </c>
      <c r="AW8" s="198">
        <v>0</v>
      </c>
      <c r="AX8" s="198">
        <v>5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5</v>
      </c>
      <c r="BD8" s="198">
        <v>0</v>
      </c>
      <c r="BE8" s="198">
        <v>5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5</v>
      </c>
      <c r="BL8" s="8">
        <f t="shared" si="21"/>
        <v>2.89</v>
      </c>
      <c r="BM8" s="8">
        <f t="shared" si="22"/>
        <v>2.89</v>
      </c>
      <c r="BN8" s="8">
        <f t="shared" si="23"/>
        <v>5</v>
      </c>
      <c r="BO8" s="8">
        <f t="shared" si="24"/>
        <v>5</v>
      </c>
      <c r="BP8" s="139">
        <f t="shared" si="25"/>
        <v>-2.11</v>
      </c>
      <c r="BQ8" s="139">
        <f t="shared" si="26"/>
        <v>-2.11</v>
      </c>
    </row>
    <row r="9" spans="1:69">
      <c r="A9" s="8" t="s">
        <v>51</v>
      </c>
      <c r="B9" s="15">
        <f>'[3]02'!B11</f>
        <v>0</v>
      </c>
      <c r="C9" s="16">
        <f>'[3]02'!C11</f>
        <v>50</v>
      </c>
      <c r="D9" s="16">
        <f>'[3]02'!D11</f>
        <v>0</v>
      </c>
      <c r="E9" s="16">
        <f>'[3]02'!E11</f>
        <v>0</v>
      </c>
      <c r="F9" s="16">
        <f>'[3]02'!F11</f>
        <v>0</v>
      </c>
      <c r="G9" s="16">
        <f>'[3]02'!G11</f>
        <v>0</v>
      </c>
      <c r="H9" s="17">
        <f t="shared" si="27"/>
        <v>50</v>
      </c>
      <c r="I9" s="15">
        <f>'[3]02'!J11</f>
        <v>0</v>
      </c>
      <c r="J9" s="16">
        <f>'[3]02'!K11</f>
        <v>50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50</v>
      </c>
      <c r="P9" s="18">
        <f>frq!C9</f>
        <v>1</v>
      </c>
      <c r="Q9" s="15">
        <f t="shared" si="29"/>
        <v>0</v>
      </c>
      <c r="R9" s="16">
        <f t="shared" si="29"/>
        <v>50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50</v>
      </c>
      <c r="X9" s="8">
        <f t="shared" si="4"/>
        <v>0</v>
      </c>
      <c r="Y9" s="8">
        <f t="shared" si="5"/>
        <v>5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5</v>
      </c>
      <c r="AE9" s="8">
        <f t="shared" si="11"/>
        <v>0</v>
      </c>
      <c r="AF9" s="8">
        <f t="shared" si="12"/>
        <v>5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5</v>
      </c>
      <c r="AL9" s="8">
        <f t="shared" si="3"/>
        <v>0</v>
      </c>
      <c r="AM9" s="8">
        <f t="shared" si="3"/>
        <v>40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40</v>
      </c>
      <c r="AT9" s="8">
        <v>2.89</v>
      </c>
      <c r="AU9" s="8">
        <v>2.89</v>
      </c>
      <c r="AW9" s="198">
        <v>0</v>
      </c>
      <c r="AX9" s="198">
        <v>5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5</v>
      </c>
      <c r="BD9" s="198">
        <v>0</v>
      </c>
      <c r="BE9" s="198">
        <v>5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5</v>
      </c>
      <c r="BL9" s="8">
        <f t="shared" si="21"/>
        <v>2.89</v>
      </c>
      <c r="BM9" s="8">
        <f t="shared" si="22"/>
        <v>2.89</v>
      </c>
      <c r="BN9" s="8">
        <f t="shared" si="23"/>
        <v>5</v>
      </c>
      <c r="BO9" s="8">
        <f t="shared" si="24"/>
        <v>5</v>
      </c>
      <c r="BP9" s="139">
        <f t="shared" si="25"/>
        <v>-2.11</v>
      </c>
      <c r="BQ9" s="139">
        <f t="shared" si="26"/>
        <v>-2.11</v>
      </c>
    </row>
    <row r="10" spans="1:69">
      <c r="A10" s="8" t="s">
        <v>52</v>
      </c>
      <c r="B10" s="15">
        <f>'[3]02'!B12</f>
        <v>0</v>
      </c>
      <c r="C10" s="16">
        <f>'[3]02'!C12</f>
        <v>50</v>
      </c>
      <c r="D10" s="16">
        <f>'[3]02'!D12</f>
        <v>0</v>
      </c>
      <c r="E10" s="16">
        <f>'[3]02'!E12</f>
        <v>0</v>
      </c>
      <c r="F10" s="16">
        <f>'[3]02'!F12</f>
        <v>0</v>
      </c>
      <c r="G10" s="16">
        <f>'[3]02'!G12</f>
        <v>0</v>
      </c>
      <c r="H10" s="17">
        <f t="shared" si="27"/>
        <v>50</v>
      </c>
      <c r="I10" s="15">
        <f>'[3]02'!J12</f>
        <v>0</v>
      </c>
      <c r="J10" s="16">
        <f>'[3]02'!K12</f>
        <v>50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50</v>
      </c>
      <c r="P10" s="18">
        <f>frq!C10</f>
        <v>1</v>
      </c>
      <c r="Q10" s="15">
        <f t="shared" si="29"/>
        <v>0</v>
      </c>
      <c r="R10" s="16">
        <f t="shared" si="29"/>
        <v>50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50</v>
      </c>
      <c r="X10" s="8">
        <f t="shared" si="4"/>
        <v>0</v>
      </c>
      <c r="Y10" s="8">
        <f t="shared" si="5"/>
        <v>5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5</v>
      </c>
      <c r="AE10" s="8">
        <f t="shared" si="11"/>
        <v>0</v>
      </c>
      <c r="AF10" s="8">
        <f t="shared" si="12"/>
        <v>5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5</v>
      </c>
      <c r="AL10" s="8">
        <f t="shared" si="3"/>
        <v>0</v>
      </c>
      <c r="AM10" s="8">
        <f t="shared" si="3"/>
        <v>40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40</v>
      </c>
      <c r="AT10" s="8">
        <v>2.89</v>
      </c>
      <c r="AU10" s="8">
        <v>2.89</v>
      </c>
      <c r="AW10" s="198">
        <v>0</v>
      </c>
      <c r="AX10" s="198">
        <v>5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5</v>
      </c>
      <c r="BD10" s="198">
        <v>0</v>
      </c>
      <c r="BE10" s="198">
        <v>5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5</v>
      </c>
      <c r="BL10" s="8">
        <f t="shared" si="21"/>
        <v>2.89</v>
      </c>
      <c r="BM10" s="8">
        <f t="shared" si="22"/>
        <v>2.89</v>
      </c>
      <c r="BN10" s="8">
        <f t="shared" si="23"/>
        <v>5</v>
      </c>
      <c r="BO10" s="8">
        <f t="shared" si="24"/>
        <v>5</v>
      </c>
      <c r="BP10" s="139">
        <f t="shared" si="25"/>
        <v>-2.11</v>
      </c>
      <c r="BQ10" s="139">
        <f t="shared" si="26"/>
        <v>-2.11</v>
      </c>
    </row>
    <row r="11" spans="1:69">
      <c r="A11" s="8" t="s">
        <v>53</v>
      </c>
      <c r="B11" s="15">
        <f>'[3]02'!B13</f>
        <v>0</v>
      </c>
      <c r="C11" s="16">
        <f>'[3]02'!C13</f>
        <v>50</v>
      </c>
      <c r="D11" s="16">
        <f>'[3]02'!D13</f>
        <v>0</v>
      </c>
      <c r="E11" s="16">
        <f>'[3]02'!E13</f>
        <v>0</v>
      </c>
      <c r="F11" s="16">
        <f>'[3]02'!F13</f>
        <v>0</v>
      </c>
      <c r="G11" s="16">
        <f>'[3]02'!G13</f>
        <v>0</v>
      </c>
      <c r="H11" s="17">
        <f t="shared" si="27"/>
        <v>50</v>
      </c>
      <c r="I11" s="15">
        <f>'[3]02'!J13</f>
        <v>0</v>
      </c>
      <c r="J11" s="16">
        <f>'[3]02'!K13</f>
        <v>50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50</v>
      </c>
      <c r="P11" s="18">
        <f>frq!C11</f>
        <v>1</v>
      </c>
      <c r="Q11" s="15">
        <f t="shared" si="29"/>
        <v>0</v>
      </c>
      <c r="R11" s="16">
        <f t="shared" si="29"/>
        <v>50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50</v>
      </c>
      <c r="X11" s="8">
        <f t="shared" si="4"/>
        <v>0</v>
      </c>
      <c r="Y11" s="8">
        <f t="shared" si="5"/>
        <v>5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5</v>
      </c>
      <c r="AE11" s="8">
        <f t="shared" si="11"/>
        <v>0</v>
      </c>
      <c r="AF11" s="8">
        <f t="shared" si="12"/>
        <v>5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5</v>
      </c>
      <c r="AL11" s="8">
        <f t="shared" si="3"/>
        <v>0</v>
      </c>
      <c r="AM11" s="8">
        <f t="shared" si="3"/>
        <v>40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40</v>
      </c>
      <c r="AT11" s="8">
        <v>2.89</v>
      </c>
      <c r="AU11" s="8">
        <v>2.89</v>
      </c>
      <c r="AW11" s="198">
        <v>0</v>
      </c>
      <c r="AX11" s="198">
        <v>5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5</v>
      </c>
      <c r="BD11" s="198">
        <v>0</v>
      </c>
      <c r="BE11" s="198">
        <v>5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5</v>
      </c>
      <c r="BL11" s="8">
        <f t="shared" si="21"/>
        <v>2.89</v>
      </c>
      <c r="BM11" s="8">
        <f t="shared" si="22"/>
        <v>2.89</v>
      </c>
      <c r="BN11" s="8">
        <f t="shared" si="23"/>
        <v>5</v>
      </c>
      <c r="BO11" s="8">
        <f t="shared" si="24"/>
        <v>5</v>
      </c>
      <c r="BP11" s="139">
        <f t="shared" si="25"/>
        <v>-2.11</v>
      </c>
      <c r="BQ11" s="139">
        <f t="shared" si="26"/>
        <v>-2.11</v>
      </c>
    </row>
    <row r="12" spans="1:69">
      <c r="A12" s="8" t="s">
        <v>54</v>
      </c>
      <c r="B12" s="15">
        <f>'[3]02'!B14</f>
        <v>0</v>
      </c>
      <c r="C12" s="16">
        <f>'[3]02'!C14</f>
        <v>50</v>
      </c>
      <c r="D12" s="16">
        <f>'[3]02'!D14</f>
        <v>0</v>
      </c>
      <c r="E12" s="16">
        <f>'[3]02'!E14</f>
        <v>0</v>
      </c>
      <c r="F12" s="16">
        <f>'[3]02'!F14</f>
        <v>0</v>
      </c>
      <c r="G12" s="16">
        <f>'[3]02'!G14</f>
        <v>0</v>
      </c>
      <c r="H12" s="17">
        <f t="shared" si="27"/>
        <v>50</v>
      </c>
      <c r="I12" s="15">
        <f>'[3]02'!J14</f>
        <v>0</v>
      </c>
      <c r="J12" s="16">
        <f>'[3]02'!K14</f>
        <v>50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50</v>
      </c>
      <c r="P12" s="18">
        <f>frq!C12</f>
        <v>1</v>
      </c>
      <c r="Q12" s="15">
        <f t="shared" si="29"/>
        <v>0</v>
      </c>
      <c r="R12" s="16">
        <f t="shared" si="29"/>
        <v>50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50</v>
      </c>
      <c r="X12" s="8">
        <f t="shared" si="4"/>
        <v>0</v>
      </c>
      <c r="Y12" s="8">
        <f t="shared" si="5"/>
        <v>5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5</v>
      </c>
      <c r="AE12" s="8">
        <f t="shared" si="11"/>
        <v>0</v>
      </c>
      <c r="AF12" s="8">
        <f t="shared" si="12"/>
        <v>5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5</v>
      </c>
      <c r="AL12" s="8">
        <f t="shared" si="3"/>
        <v>0</v>
      </c>
      <c r="AM12" s="8">
        <f t="shared" si="3"/>
        <v>40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40</v>
      </c>
      <c r="AT12" s="8">
        <v>2.89</v>
      </c>
      <c r="AU12" s="8">
        <v>2.89</v>
      </c>
      <c r="AW12" s="198">
        <v>0</v>
      </c>
      <c r="AX12" s="198">
        <v>5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5</v>
      </c>
      <c r="BD12" s="198">
        <v>0</v>
      </c>
      <c r="BE12" s="198">
        <v>5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5</v>
      </c>
      <c r="BL12" s="8">
        <f t="shared" si="21"/>
        <v>2.89</v>
      </c>
      <c r="BM12" s="8">
        <f t="shared" si="22"/>
        <v>2.89</v>
      </c>
      <c r="BN12" s="8">
        <f t="shared" si="23"/>
        <v>5</v>
      </c>
      <c r="BO12" s="8">
        <f t="shared" si="24"/>
        <v>5</v>
      </c>
      <c r="BP12" s="139">
        <f t="shared" si="25"/>
        <v>-2.11</v>
      </c>
      <c r="BQ12" s="139">
        <f t="shared" si="26"/>
        <v>-2.11</v>
      </c>
    </row>
    <row r="13" spans="1:69">
      <c r="A13" s="8" t="s">
        <v>55</v>
      </c>
      <c r="B13" s="15">
        <f>'[3]02'!B15</f>
        <v>0</v>
      </c>
      <c r="C13" s="16">
        <f>'[3]02'!C15</f>
        <v>50</v>
      </c>
      <c r="D13" s="16">
        <f>'[3]02'!D15</f>
        <v>0</v>
      </c>
      <c r="E13" s="16">
        <f>'[3]02'!E15</f>
        <v>0</v>
      </c>
      <c r="F13" s="16">
        <f>'[3]02'!F15</f>
        <v>0</v>
      </c>
      <c r="G13" s="16">
        <f>'[3]02'!G15</f>
        <v>0</v>
      </c>
      <c r="H13" s="17">
        <f t="shared" si="27"/>
        <v>50</v>
      </c>
      <c r="I13" s="15">
        <f>'[3]02'!J15</f>
        <v>0</v>
      </c>
      <c r="J13" s="16">
        <f>'[3]02'!K15</f>
        <v>50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50</v>
      </c>
      <c r="P13" s="18">
        <f>frq!C13</f>
        <v>1</v>
      </c>
      <c r="Q13" s="15">
        <f t="shared" si="29"/>
        <v>0</v>
      </c>
      <c r="R13" s="16">
        <f t="shared" si="29"/>
        <v>50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50</v>
      </c>
      <c r="X13" s="8">
        <f t="shared" si="4"/>
        <v>0</v>
      </c>
      <c r="Y13" s="8">
        <f t="shared" si="5"/>
        <v>5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5</v>
      </c>
      <c r="AE13" s="8">
        <f t="shared" si="11"/>
        <v>0</v>
      </c>
      <c r="AF13" s="8">
        <f t="shared" si="12"/>
        <v>5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5</v>
      </c>
      <c r="AL13" s="8">
        <f t="shared" si="3"/>
        <v>0</v>
      </c>
      <c r="AM13" s="8">
        <f t="shared" si="3"/>
        <v>40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40</v>
      </c>
      <c r="AT13" s="8">
        <v>2.89</v>
      </c>
      <c r="AU13" s="8">
        <v>2.89</v>
      </c>
      <c r="AW13" s="198">
        <v>0</v>
      </c>
      <c r="AX13" s="198">
        <v>5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5</v>
      </c>
      <c r="BD13" s="198">
        <v>0</v>
      </c>
      <c r="BE13" s="198">
        <v>5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5</v>
      </c>
      <c r="BL13" s="8">
        <f t="shared" si="21"/>
        <v>2.89</v>
      </c>
      <c r="BM13" s="8">
        <f t="shared" si="22"/>
        <v>2.89</v>
      </c>
      <c r="BN13" s="8">
        <f t="shared" si="23"/>
        <v>5</v>
      </c>
      <c r="BO13" s="8">
        <f t="shared" si="24"/>
        <v>5</v>
      </c>
      <c r="BP13" s="139">
        <f t="shared" si="25"/>
        <v>-2.11</v>
      </c>
      <c r="BQ13" s="139">
        <f t="shared" si="26"/>
        <v>-2.11</v>
      </c>
    </row>
    <row r="14" spans="1:69">
      <c r="A14" s="8" t="s">
        <v>56</v>
      </c>
      <c r="B14" s="15">
        <f>'[3]02'!B16</f>
        <v>0</v>
      </c>
      <c r="C14" s="16">
        <f>'[3]02'!C16</f>
        <v>50</v>
      </c>
      <c r="D14" s="16">
        <f>'[3]02'!D16</f>
        <v>0</v>
      </c>
      <c r="E14" s="16">
        <f>'[3]02'!E16</f>
        <v>0</v>
      </c>
      <c r="F14" s="16">
        <f>'[3]02'!F16</f>
        <v>0</v>
      </c>
      <c r="G14" s="16">
        <f>'[3]02'!G16</f>
        <v>0</v>
      </c>
      <c r="H14" s="17">
        <f t="shared" si="27"/>
        <v>50</v>
      </c>
      <c r="I14" s="15">
        <f>'[3]02'!J16</f>
        <v>0</v>
      </c>
      <c r="J14" s="16">
        <f>'[3]02'!K16</f>
        <v>50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50</v>
      </c>
      <c r="P14" s="18">
        <f>frq!C14</f>
        <v>1</v>
      </c>
      <c r="Q14" s="15">
        <f t="shared" si="29"/>
        <v>0</v>
      </c>
      <c r="R14" s="16">
        <f t="shared" si="29"/>
        <v>50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50</v>
      </c>
      <c r="X14" s="8">
        <f t="shared" si="4"/>
        <v>0</v>
      </c>
      <c r="Y14" s="8">
        <f t="shared" si="5"/>
        <v>5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5</v>
      </c>
      <c r="AE14" s="8">
        <f t="shared" si="11"/>
        <v>0</v>
      </c>
      <c r="AF14" s="8">
        <f t="shared" si="12"/>
        <v>5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5</v>
      </c>
      <c r="AL14" s="8">
        <f t="shared" si="3"/>
        <v>0</v>
      </c>
      <c r="AM14" s="8">
        <f t="shared" si="3"/>
        <v>40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40</v>
      </c>
      <c r="AT14" s="8">
        <v>2.89</v>
      </c>
      <c r="AU14" s="8">
        <v>2.89</v>
      </c>
      <c r="AW14" s="198">
        <v>0</v>
      </c>
      <c r="AX14" s="198">
        <v>5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5</v>
      </c>
      <c r="BD14" s="198">
        <v>0</v>
      </c>
      <c r="BE14" s="198">
        <v>5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5</v>
      </c>
      <c r="BL14" s="8">
        <f t="shared" si="21"/>
        <v>2.89</v>
      </c>
      <c r="BM14" s="8">
        <f t="shared" si="22"/>
        <v>2.89</v>
      </c>
      <c r="BN14" s="8">
        <f t="shared" si="23"/>
        <v>5</v>
      </c>
      <c r="BO14" s="8">
        <f t="shared" si="24"/>
        <v>5</v>
      </c>
      <c r="BP14" s="139">
        <f t="shared" si="25"/>
        <v>-2.11</v>
      </c>
      <c r="BQ14" s="139">
        <f t="shared" si="26"/>
        <v>-2.11</v>
      </c>
    </row>
    <row r="15" spans="1:69">
      <c r="A15" s="8" t="s">
        <v>57</v>
      </c>
      <c r="B15" s="15">
        <f>'[3]02'!B17</f>
        <v>0</v>
      </c>
      <c r="C15" s="16">
        <f>'[3]02'!C17</f>
        <v>70</v>
      </c>
      <c r="D15" s="16">
        <f>'[3]02'!D17</f>
        <v>0</v>
      </c>
      <c r="E15" s="16">
        <f>'[3]02'!E17</f>
        <v>0</v>
      </c>
      <c r="F15" s="16">
        <f>'[3]02'!F17</f>
        <v>0</v>
      </c>
      <c r="G15" s="16">
        <f>'[3]02'!G17</f>
        <v>0</v>
      </c>
      <c r="H15" s="17">
        <f t="shared" si="27"/>
        <v>70</v>
      </c>
      <c r="I15" s="15">
        <f>'[3]02'!J17</f>
        <v>0</v>
      </c>
      <c r="J15" s="16">
        <f>'[3]02'!K17</f>
        <v>70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70</v>
      </c>
      <c r="P15" s="18">
        <f>frq!C15</f>
        <v>1</v>
      </c>
      <c r="Q15" s="15">
        <f t="shared" si="29"/>
        <v>0</v>
      </c>
      <c r="R15" s="16">
        <f t="shared" si="29"/>
        <v>70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70</v>
      </c>
      <c r="X15" s="8">
        <f t="shared" si="4"/>
        <v>0</v>
      </c>
      <c r="Y15" s="8">
        <f t="shared" si="5"/>
        <v>7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7</v>
      </c>
      <c r="AE15" s="8">
        <f t="shared" si="11"/>
        <v>0</v>
      </c>
      <c r="AF15" s="8">
        <f t="shared" si="12"/>
        <v>7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7</v>
      </c>
      <c r="AL15" s="8">
        <f t="shared" si="3"/>
        <v>0</v>
      </c>
      <c r="AM15" s="8">
        <f t="shared" si="3"/>
        <v>56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56</v>
      </c>
      <c r="AT15" s="8">
        <v>2.89</v>
      </c>
      <c r="AU15" s="8">
        <v>2.89</v>
      </c>
      <c r="AW15" s="198">
        <v>0</v>
      </c>
      <c r="AX15" s="198">
        <v>7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7</v>
      </c>
      <c r="BD15" s="198">
        <v>0</v>
      </c>
      <c r="BE15" s="198">
        <v>7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7</v>
      </c>
      <c r="BL15" s="8">
        <f t="shared" si="21"/>
        <v>2.89</v>
      </c>
      <c r="BM15" s="8">
        <f t="shared" si="22"/>
        <v>2.89</v>
      </c>
      <c r="BN15" s="8">
        <f t="shared" si="23"/>
        <v>7</v>
      </c>
      <c r="BO15" s="8">
        <f t="shared" si="24"/>
        <v>7</v>
      </c>
      <c r="BP15" s="139">
        <f t="shared" si="25"/>
        <v>-4.1099999999999994</v>
      </c>
      <c r="BQ15" s="139">
        <f t="shared" si="26"/>
        <v>-4.1099999999999994</v>
      </c>
    </row>
    <row r="16" spans="1:69">
      <c r="A16" s="8" t="s">
        <v>58</v>
      </c>
      <c r="B16" s="15">
        <f>'[3]02'!B18</f>
        <v>0</v>
      </c>
      <c r="C16" s="16">
        <f>'[3]02'!C18</f>
        <v>70</v>
      </c>
      <c r="D16" s="16">
        <f>'[3]02'!D18</f>
        <v>0</v>
      </c>
      <c r="E16" s="16">
        <f>'[3]02'!E18</f>
        <v>0</v>
      </c>
      <c r="F16" s="16">
        <f>'[3]02'!F18</f>
        <v>0</v>
      </c>
      <c r="G16" s="16">
        <f>'[3]02'!G18</f>
        <v>0</v>
      </c>
      <c r="H16" s="17">
        <f t="shared" si="27"/>
        <v>70</v>
      </c>
      <c r="I16" s="15">
        <f>'[3]02'!J18</f>
        <v>0</v>
      </c>
      <c r="J16" s="16">
        <f>'[3]02'!K18</f>
        <v>70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70</v>
      </c>
      <c r="P16" s="18">
        <f>frq!C16</f>
        <v>1</v>
      </c>
      <c r="Q16" s="15">
        <f t="shared" si="29"/>
        <v>0</v>
      </c>
      <c r="R16" s="16">
        <f t="shared" si="29"/>
        <v>70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70</v>
      </c>
      <c r="X16" s="8">
        <f t="shared" si="4"/>
        <v>0</v>
      </c>
      <c r="Y16" s="8">
        <f t="shared" si="5"/>
        <v>7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7</v>
      </c>
      <c r="AE16" s="8">
        <f t="shared" si="11"/>
        <v>0</v>
      </c>
      <c r="AF16" s="8">
        <f t="shared" si="12"/>
        <v>7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7</v>
      </c>
      <c r="AL16" s="8">
        <f t="shared" si="3"/>
        <v>0</v>
      </c>
      <c r="AM16" s="8">
        <f t="shared" si="3"/>
        <v>56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56</v>
      </c>
      <c r="AT16" s="8">
        <v>2.89</v>
      </c>
      <c r="AU16" s="8">
        <v>2.89</v>
      </c>
      <c r="AW16" s="198">
        <v>0</v>
      </c>
      <c r="AX16" s="198">
        <v>7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7</v>
      </c>
      <c r="BD16" s="198">
        <v>0</v>
      </c>
      <c r="BE16" s="198">
        <v>7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7</v>
      </c>
      <c r="BL16" s="8">
        <f t="shared" si="21"/>
        <v>2.89</v>
      </c>
      <c r="BM16" s="8">
        <f t="shared" si="22"/>
        <v>2.89</v>
      </c>
      <c r="BN16" s="8">
        <f t="shared" si="23"/>
        <v>7</v>
      </c>
      <c r="BO16" s="8">
        <f t="shared" si="24"/>
        <v>7</v>
      </c>
      <c r="BP16" s="139">
        <f t="shared" si="25"/>
        <v>-4.1099999999999994</v>
      </c>
      <c r="BQ16" s="139">
        <f t="shared" si="26"/>
        <v>-4.1099999999999994</v>
      </c>
    </row>
    <row r="17" spans="1:69">
      <c r="A17" s="8" t="s">
        <v>59</v>
      </c>
      <c r="B17" s="15">
        <f>'[3]02'!B19</f>
        <v>0</v>
      </c>
      <c r="C17" s="16">
        <f>'[3]02'!C19</f>
        <v>70</v>
      </c>
      <c r="D17" s="16">
        <f>'[3]02'!D19</f>
        <v>0</v>
      </c>
      <c r="E17" s="16">
        <f>'[3]02'!E19</f>
        <v>0</v>
      </c>
      <c r="F17" s="16">
        <f>'[3]02'!F19</f>
        <v>0</v>
      </c>
      <c r="G17" s="16">
        <f>'[3]02'!G19</f>
        <v>0</v>
      </c>
      <c r="H17" s="17">
        <f t="shared" si="27"/>
        <v>70</v>
      </c>
      <c r="I17" s="15">
        <f>'[3]02'!J19</f>
        <v>0</v>
      </c>
      <c r="J17" s="16">
        <f>'[3]02'!K19</f>
        <v>70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70</v>
      </c>
      <c r="P17" s="18">
        <f>frq!C17</f>
        <v>1</v>
      </c>
      <c r="Q17" s="15">
        <f t="shared" si="29"/>
        <v>0</v>
      </c>
      <c r="R17" s="16">
        <f t="shared" si="29"/>
        <v>70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70</v>
      </c>
      <c r="X17" s="8">
        <f t="shared" si="4"/>
        <v>0</v>
      </c>
      <c r="Y17" s="8">
        <f t="shared" si="5"/>
        <v>7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7</v>
      </c>
      <c r="AE17" s="8">
        <f t="shared" si="11"/>
        <v>0</v>
      </c>
      <c r="AF17" s="8">
        <f t="shared" si="12"/>
        <v>7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7</v>
      </c>
      <c r="AL17" s="8">
        <f t="shared" si="3"/>
        <v>0</v>
      </c>
      <c r="AM17" s="8">
        <f t="shared" si="3"/>
        <v>56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56</v>
      </c>
      <c r="AT17" s="8">
        <v>2.89</v>
      </c>
      <c r="AU17" s="8">
        <v>2.89</v>
      </c>
      <c r="AW17" s="198">
        <v>0</v>
      </c>
      <c r="AX17" s="198">
        <v>7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7</v>
      </c>
      <c r="BD17" s="198">
        <v>0</v>
      </c>
      <c r="BE17" s="198">
        <v>7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7</v>
      </c>
      <c r="BL17" s="8">
        <f t="shared" si="21"/>
        <v>2.89</v>
      </c>
      <c r="BM17" s="8">
        <f t="shared" si="22"/>
        <v>2.89</v>
      </c>
      <c r="BN17" s="8">
        <f t="shared" si="23"/>
        <v>7</v>
      </c>
      <c r="BO17" s="8">
        <f t="shared" si="24"/>
        <v>7</v>
      </c>
      <c r="BP17" s="139">
        <f t="shared" si="25"/>
        <v>-4.1099999999999994</v>
      </c>
      <c r="BQ17" s="139">
        <f t="shared" si="26"/>
        <v>-4.1099999999999994</v>
      </c>
    </row>
    <row r="18" spans="1:69">
      <c r="A18" s="8" t="s">
        <v>60</v>
      </c>
      <c r="B18" s="15">
        <f>'[3]02'!B20</f>
        <v>0</v>
      </c>
      <c r="C18" s="16">
        <f>'[3]02'!C20</f>
        <v>70</v>
      </c>
      <c r="D18" s="16">
        <f>'[3]02'!D20</f>
        <v>0</v>
      </c>
      <c r="E18" s="16">
        <f>'[3]02'!E20</f>
        <v>0</v>
      </c>
      <c r="F18" s="16">
        <f>'[3]02'!F20</f>
        <v>0</v>
      </c>
      <c r="G18" s="16">
        <f>'[3]02'!G20</f>
        <v>0</v>
      </c>
      <c r="H18" s="17">
        <f t="shared" si="27"/>
        <v>70</v>
      </c>
      <c r="I18" s="15">
        <f>'[3]02'!J20</f>
        <v>0</v>
      </c>
      <c r="J18" s="16">
        <f>'[3]02'!K20</f>
        <v>70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70</v>
      </c>
      <c r="P18" s="18">
        <f>frq!C18</f>
        <v>1</v>
      </c>
      <c r="Q18" s="15">
        <f t="shared" si="29"/>
        <v>0</v>
      </c>
      <c r="R18" s="16">
        <f t="shared" si="29"/>
        <v>70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70</v>
      </c>
      <c r="X18" s="8">
        <f t="shared" si="4"/>
        <v>0</v>
      </c>
      <c r="Y18" s="8">
        <f t="shared" si="5"/>
        <v>7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7</v>
      </c>
      <c r="AE18" s="8">
        <f t="shared" si="11"/>
        <v>0</v>
      </c>
      <c r="AF18" s="8">
        <f t="shared" si="12"/>
        <v>7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7</v>
      </c>
      <c r="AL18" s="8">
        <f t="shared" si="3"/>
        <v>0</v>
      </c>
      <c r="AM18" s="8">
        <f t="shared" si="3"/>
        <v>56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56</v>
      </c>
      <c r="AT18" s="8">
        <v>2.89</v>
      </c>
      <c r="AU18" s="8">
        <v>2.89</v>
      </c>
      <c r="AW18" s="198">
        <v>0</v>
      </c>
      <c r="AX18" s="198">
        <v>7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7</v>
      </c>
      <c r="BD18" s="198">
        <v>0</v>
      </c>
      <c r="BE18" s="198">
        <v>7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7</v>
      </c>
      <c r="BL18" s="8">
        <f t="shared" si="21"/>
        <v>2.89</v>
      </c>
      <c r="BM18" s="8">
        <f t="shared" si="22"/>
        <v>2.89</v>
      </c>
      <c r="BN18" s="8">
        <f t="shared" si="23"/>
        <v>7</v>
      </c>
      <c r="BO18" s="8">
        <f t="shared" si="24"/>
        <v>7</v>
      </c>
      <c r="BP18" s="139">
        <f t="shared" si="25"/>
        <v>-4.1099999999999994</v>
      </c>
      <c r="BQ18" s="139">
        <f t="shared" si="26"/>
        <v>-4.1099999999999994</v>
      </c>
    </row>
    <row r="19" spans="1:69">
      <c r="A19" s="8" t="s">
        <v>61</v>
      </c>
      <c r="B19" s="15">
        <f>'[3]02'!B21</f>
        <v>150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0</v>
      </c>
      <c r="G19" s="16">
        <f>'[3]02'!G21</f>
        <v>0</v>
      </c>
      <c r="H19" s="17">
        <f t="shared" si="27"/>
        <v>150</v>
      </c>
      <c r="I19" s="15">
        <f>'[3]02'!J21</f>
        <v>150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150</v>
      </c>
      <c r="P19" s="18">
        <f>frq!C19</f>
        <v>1</v>
      </c>
      <c r="Q19" s="15">
        <f t="shared" si="29"/>
        <v>150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150</v>
      </c>
      <c r="X19" s="8">
        <f t="shared" si="4"/>
        <v>15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15</v>
      </c>
      <c r="AE19" s="8">
        <f t="shared" si="11"/>
        <v>15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15</v>
      </c>
      <c r="AL19" s="8">
        <f t="shared" ref="AL19:AQ61" si="31">Q19-X19-AE19</f>
        <v>120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120</v>
      </c>
      <c r="AT19" s="8">
        <v>0</v>
      </c>
      <c r="AU19" s="8">
        <v>0</v>
      </c>
      <c r="AW19" s="198">
        <v>15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15</v>
      </c>
      <c r="BD19" s="198">
        <v>15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15</v>
      </c>
      <c r="BL19" s="8">
        <f t="shared" si="21"/>
        <v>0</v>
      </c>
      <c r="BM19" s="8">
        <f t="shared" si="22"/>
        <v>0</v>
      </c>
      <c r="BN19" s="8">
        <f t="shared" si="23"/>
        <v>15</v>
      </c>
      <c r="BO19" s="8">
        <f t="shared" si="24"/>
        <v>15</v>
      </c>
      <c r="BP19" s="139">
        <f t="shared" si="25"/>
        <v>-15</v>
      </c>
      <c r="BQ19" s="139">
        <f t="shared" si="26"/>
        <v>-15</v>
      </c>
    </row>
    <row r="20" spans="1:69">
      <c r="A20" s="8" t="s">
        <v>62</v>
      </c>
      <c r="B20" s="15">
        <f>'[3]02'!B22</f>
        <v>150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0</v>
      </c>
      <c r="G20" s="16">
        <f>'[3]02'!G22</f>
        <v>0</v>
      </c>
      <c r="H20" s="17">
        <f t="shared" si="27"/>
        <v>150</v>
      </c>
      <c r="I20" s="15">
        <f>'[3]02'!J22</f>
        <v>150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150</v>
      </c>
      <c r="P20" s="18">
        <f>frq!C20</f>
        <v>1</v>
      </c>
      <c r="Q20" s="15">
        <f t="shared" si="29"/>
        <v>150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150</v>
      </c>
      <c r="X20" s="8">
        <f t="shared" si="4"/>
        <v>15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15</v>
      </c>
      <c r="AE20" s="8">
        <f t="shared" si="11"/>
        <v>15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15</v>
      </c>
      <c r="AL20" s="8">
        <f t="shared" si="31"/>
        <v>120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120</v>
      </c>
      <c r="AT20" s="8">
        <v>0</v>
      </c>
      <c r="AU20" s="8">
        <v>0</v>
      </c>
      <c r="AW20" s="198">
        <v>15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15</v>
      </c>
      <c r="BD20" s="198">
        <v>15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15</v>
      </c>
      <c r="BL20" s="8">
        <f t="shared" si="21"/>
        <v>0</v>
      </c>
      <c r="BM20" s="8">
        <f t="shared" si="22"/>
        <v>0</v>
      </c>
      <c r="BN20" s="8">
        <f t="shared" si="23"/>
        <v>15</v>
      </c>
      <c r="BO20" s="8">
        <f t="shared" si="24"/>
        <v>15</v>
      </c>
      <c r="BP20" s="139">
        <f t="shared" si="25"/>
        <v>-15</v>
      </c>
      <c r="BQ20" s="139">
        <f t="shared" si="26"/>
        <v>-15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0</v>
      </c>
      <c r="G21" s="16">
        <f>'[3]02'!G23</f>
        <v>0</v>
      </c>
      <c r="H21" s="17">
        <f t="shared" si="27"/>
        <v>320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</v>
      </c>
      <c r="AE21" s="8">
        <f t="shared" si="11"/>
        <v>27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</v>
      </c>
      <c r="AL21" s="8">
        <f t="shared" si="31"/>
        <v>216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</v>
      </c>
      <c r="AT21" s="8">
        <v>0</v>
      </c>
      <c r="AU21" s="8">
        <v>0</v>
      </c>
      <c r="AW21" s="198">
        <v>27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27</v>
      </c>
      <c r="BD21" s="198">
        <v>27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27</v>
      </c>
      <c r="BL21" s="8">
        <f t="shared" si="21"/>
        <v>0</v>
      </c>
      <c r="BM21" s="8">
        <f t="shared" si="22"/>
        <v>0</v>
      </c>
      <c r="BN21" s="8">
        <f t="shared" si="23"/>
        <v>27</v>
      </c>
      <c r="BO21" s="8">
        <f t="shared" si="24"/>
        <v>27</v>
      </c>
      <c r="BP21" s="139">
        <f t="shared" si="25"/>
        <v>-27</v>
      </c>
      <c r="BQ21" s="139">
        <f t="shared" si="26"/>
        <v>-27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0</v>
      </c>
      <c r="G22" s="16">
        <f>'[3]02'!G24</f>
        <v>0</v>
      </c>
      <c r="H22" s="17">
        <f t="shared" si="27"/>
        <v>320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</v>
      </c>
      <c r="AE22" s="8">
        <f t="shared" si="11"/>
        <v>27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</v>
      </c>
      <c r="AL22" s="8">
        <f t="shared" si="31"/>
        <v>216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</v>
      </c>
      <c r="AT22" s="8">
        <v>0</v>
      </c>
      <c r="AU22" s="8">
        <v>0</v>
      </c>
      <c r="AW22" s="198">
        <v>27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27</v>
      </c>
      <c r="BD22" s="198">
        <v>27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27</v>
      </c>
      <c r="BL22" s="8">
        <f t="shared" si="21"/>
        <v>0</v>
      </c>
      <c r="BM22" s="8">
        <f t="shared" si="22"/>
        <v>0</v>
      </c>
      <c r="BN22" s="8">
        <f t="shared" si="23"/>
        <v>27</v>
      </c>
      <c r="BO22" s="8">
        <f t="shared" si="24"/>
        <v>27</v>
      </c>
      <c r="BP22" s="139">
        <f t="shared" si="25"/>
        <v>-27</v>
      </c>
      <c r="BQ22" s="139">
        <f t="shared" si="26"/>
        <v>-27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0</v>
      </c>
      <c r="G23" s="16">
        <f>'[3]02'!G25</f>
        <v>0</v>
      </c>
      <c r="H23" s="17">
        <f t="shared" si="27"/>
        <v>320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</v>
      </c>
      <c r="AE23" s="8">
        <f t="shared" si="11"/>
        <v>27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</v>
      </c>
      <c r="AL23" s="8">
        <f t="shared" si="31"/>
        <v>216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</v>
      </c>
      <c r="AT23" s="8">
        <v>0</v>
      </c>
      <c r="AU23" s="8">
        <v>0</v>
      </c>
      <c r="AW23" s="198">
        <v>27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27</v>
      </c>
      <c r="BD23" s="198">
        <v>27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27</v>
      </c>
      <c r="BL23" s="8">
        <f t="shared" si="21"/>
        <v>0</v>
      </c>
      <c r="BM23" s="8">
        <f t="shared" si="22"/>
        <v>0</v>
      </c>
      <c r="BN23" s="8">
        <f t="shared" si="23"/>
        <v>27</v>
      </c>
      <c r="BO23" s="8">
        <f t="shared" si="24"/>
        <v>27</v>
      </c>
      <c r="BP23" s="139">
        <f t="shared" si="25"/>
        <v>-27</v>
      </c>
      <c r="BQ23" s="139">
        <f t="shared" si="26"/>
        <v>-27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0</v>
      </c>
      <c r="G24" s="16">
        <f>'[3]02'!G26</f>
        <v>0</v>
      </c>
      <c r="H24" s="17">
        <f t="shared" si="27"/>
        <v>320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</v>
      </c>
      <c r="AE24" s="8">
        <f t="shared" si="11"/>
        <v>27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</v>
      </c>
      <c r="AL24" s="8">
        <f t="shared" si="31"/>
        <v>216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</v>
      </c>
      <c r="AT24" s="8">
        <v>0</v>
      </c>
      <c r="AU24" s="8">
        <v>0</v>
      </c>
      <c r="AW24" s="198">
        <v>27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27</v>
      </c>
      <c r="BD24" s="198">
        <v>27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27</v>
      </c>
      <c r="BL24" s="8">
        <f t="shared" si="21"/>
        <v>0</v>
      </c>
      <c r="BM24" s="8">
        <f t="shared" si="22"/>
        <v>0</v>
      </c>
      <c r="BN24" s="8">
        <f t="shared" si="23"/>
        <v>27</v>
      </c>
      <c r="BO24" s="8">
        <f t="shared" si="24"/>
        <v>27</v>
      </c>
      <c r="BP24" s="139">
        <f t="shared" si="25"/>
        <v>-27</v>
      </c>
      <c r="BQ24" s="139">
        <f t="shared" si="26"/>
        <v>-27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0</v>
      </c>
      <c r="G25" s="16">
        <f>'[3]02'!G27</f>
        <v>0</v>
      </c>
      <c r="H25" s="17">
        <f t="shared" si="27"/>
        <v>320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</v>
      </c>
      <c r="AE25" s="8">
        <f t="shared" si="11"/>
        <v>27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</v>
      </c>
      <c r="AL25" s="8">
        <f t="shared" si="31"/>
        <v>216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</v>
      </c>
      <c r="AT25" s="8">
        <v>0</v>
      </c>
      <c r="AU25" s="8">
        <v>0</v>
      </c>
      <c r="AW25" s="198">
        <v>27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27</v>
      </c>
      <c r="BD25" s="198">
        <v>27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27</v>
      </c>
      <c r="BL25" s="8">
        <f t="shared" si="21"/>
        <v>0</v>
      </c>
      <c r="BM25" s="8">
        <f t="shared" si="22"/>
        <v>0</v>
      </c>
      <c r="BN25" s="8">
        <f t="shared" si="23"/>
        <v>27</v>
      </c>
      <c r="BO25" s="8">
        <f t="shared" si="24"/>
        <v>27</v>
      </c>
      <c r="BP25" s="139">
        <f t="shared" si="25"/>
        <v>-27</v>
      </c>
      <c r="BQ25" s="139">
        <f t="shared" si="26"/>
        <v>-27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0</v>
      </c>
      <c r="G26" s="16">
        <f>'[3]02'!G28</f>
        <v>0</v>
      </c>
      <c r="H26" s="17">
        <f t="shared" si="27"/>
        <v>320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</v>
      </c>
      <c r="AE26" s="8">
        <f t="shared" si="11"/>
        <v>27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</v>
      </c>
      <c r="AL26" s="8">
        <f t="shared" si="31"/>
        <v>216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</v>
      </c>
      <c r="AT26" s="8">
        <v>0</v>
      </c>
      <c r="AU26" s="8">
        <v>0</v>
      </c>
      <c r="AW26" s="198">
        <v>27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27</v>
      </c>
      <c r="BD26" s="198">
        <v>27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27</v>
      </c>
      <c r="BL26" s="8">
        <f t="shared" si="21"/>
        <v>0</v>
      </c>
      <c r="BM26" s="8">
        <f t="shared" si="22"/>
        <v>0</v>
      </c>
      <c r="BN26" s="8">
        <f t="shared" si="23"/>
        <v>27</v>
      </c>
      <c r="BO26" s="8">
        <f t="shared" si="24"/>
        <v>27</v>
      </c>
      <c r="BP26" s="139">
        <f t="shared" si="25"/>
        <v>-27</v>
      </c>
      <c r="BQ26" s="139">
        <f t="shared" si="26"/>
        <v>-27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0</v>
      </c>
      <c r="G27" s="16">
        <f>'[3]02'!G29</f>
        <v>0</v>
      </c>
      <c r="H27" s="17">
        <f t="shared" si="27"/>
        <v>320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30.78</v>
      </c>
      <c r="AU27" s="8">
        <v>30.78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30.78</v>
      </c>
      <c r="BM27" s="8">
        <f t="shared" si="22"/>
        <v>30.78</v>
      </c>
      <c r="BN27" s="8">
        <f t="shared" si="23"/>
        <v>32</v>
      </c>
      <c r="BO27" s="8">
        <f t="shared" si="24"/>
        <v>32</v>
      </c>
      <c r="BP27" s="139">
        <f t="shared" si="25"/>
        <v>-1.2199999999999989</v>
      </c>
      <c r="BQ27" s="139">
        <f t="shared" si="26"/>
        <v>-1.2199999999999989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0</v>
      </c>
      <c r="G28" s="16">
        <f>'[3]02'!G30</f>
        <v>0</v>
      </c>
      <c r="H28" s="17">
        <f t="shared" si="27"/>
        <v>320</v>
      </c>
      <c r="I28" s="15">
        <f>'[3]02'!J30</f>
        <v>287.48200000000003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287.48200000000003</v>
      </c>
      <c r="P28" s="18">
        <f>frq!C28</f>
        <v>1</v>
      </c>
      <c r="Q28" s="15">
        <f t="shared" si="29"/>
        <v>287.48200000000003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287.48200000000003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223.48200000000003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223.48200000000003</v>
      </c>
      <c r="AT28" s="8">
        <v>30.78</v>
      </c>
      <c r="AU28" s="8">
        <v>30.78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30.78</v>
      </c>
      <c r="BM28" s="8">
        <f t="shared" si="22"/>
        <v>30.78</v>
      </c>
      <c r="BN28" s="8">
        <f t="shared" si="23"/>
        <v>32</v>
      </c>
      <c r="BO28" s="8">
        <f t="shared" si="24"/>
        <v>32</v>
      </c>
      <c r="BP28" s="139">
        <f t="shared" si="25"/>
        <v>-1.2199999999999989</v>
      </c>
      <c r="BQ28" s="139">
        <f t="shared" si="26"/>
        <v>-1.2199999999999989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0</v>
      </c>
      <c r="G29" s="16">
        <f>'[3]02'!G31</f>
        <v>0</v>
      </c>
      <c r="H29" s="17">
        <f t="shared" si="27"/>
        <v>320</v>
      </c>
      <c r="I29" s="15">
        <f>'[3]02'!J31</f>
        <v>287.48200000000003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287.48200000000003</v>
      </c>
      <c r="P29" s="18">
        <f>frq!C29</f>
        <v>1</v>
      </c>
      <c r="Q29" s="15">
        <f t="shared" si="29"/>
        <v>287.48200000000003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287.48200000000003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223.48200000000003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223.48200000000003</v>
      </c>
      <c r="AT29" s="8">
        <v>30.78</v>
      </c>
      <c r="AU29" s="8">
        <v>30.78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30.78</v>
      </c>
      <c r="BM29" s="8">
        <f t="shared" si="22"/>
        <v>30.78</v>
      </c>
      <c r="BN29" s="8">
        <f t="shared" si="23"/>
        <v>32</v>
      </c>
      <c r="BO29" s="8">
        <f t="shared" si="24"/>
        <v>32</v>
      </c>
      <c r="BP29" s="139">
        <f t="shared" si="25"/>
        <v>-1.2199999999999989</v>
      </c>
      <c r="BQ29" s="139">
        <f t="shared" si="26"/>
        <v>-1.2199999999999989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0</v>
      </c>
      <c r="G30" s="16">
        <f>'[3]02'!G32</f>
        <v>0</v>
      </c>
      <c r="H30" s="17">
        <f t="shared" si="27"/>
        <v>320</v>
      </c>
      <c r="I30" s="15">
        <f>'[3]02'!J32</f>
        <v>307.08800000000002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307.08800000000002</v>
      </c>
      <c r="P30" s="18">
        <f>frq!C30</f>
        <v>1</v>
      </c>
      <c r="Q30" s="15">
        <f t="shared" si="29"/>
        <v>307.08800000000002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307.08800000000002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243.08800000000002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243.08800000000002</v>
      </c>
      <c r="AT30" s="8">
        <v>30.78</v>
      </c>
      <c r="AU30" s="8">
        <v>30.78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30.78</v>
      </c>
      <c r="BM30" s="8">
        <f t="shared" si="22"/>
        <v>30.78</v>
      </c>
      <c r="BN30" s="8">
        <f t="shared" si="23"/>
        <v>32</v>
      </c>
      <c r="BO30" s="8">
        <f t="shared" si="24"/>
        <v>32</v>
      </c>
      <c r="BP30" s="139">
        <f t="shared" si="25"/>
        <v>-1.2199999999999989</v>
      </c>
      <c r="BQ30" s="139">
        <f t="shared" si="26"/>
        <v>-1.2199999999999989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0</v>
      </c>
      <c r="G31" s="16">
        <f>'[3]02'!G33</f>
        <v>0</v>
      </c>
      <c r="H31" s="17">
        <f t="shared" si="27"/>
        <v>320</v>
      </c>
      <c r="I31" s="15">
        <f>'[3]02'!J33</f>
        <v>307.08800000000002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307.08800000000002</v>
      </c>
      <c r="P31" s="18">
        <f>frq!C31</f>
        <v>1</v>
      </c>
      <c r="Q31" s="15">
        <f t="shared" si="29"/>
        <v>307.08800000000002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307.08800000000002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243.08800000000002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243.08800000000002</v>
      </c>
      <c r="AT31" s="8">
        <v>30.78</v>
      </c>
      <c r="AU31" s="8">
        <v>30.78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30.78</v>
      </c>
      <c r="BM31" s="8">
        <f t="shared" si="22"/>
        <v>30.78</v>
      </c>
      <c r="BN31" s="8">
        <f t="shared" si="23"/>
        <v>32</v>
      </c>
      <c r="BO31" s="8">
        <f t="shared" si="24"/>
        <v>32</v>
      </c>
      <c r="BP31" s="139">
        <f t="shared" si="25"/>
        <v>-1.2199999999999989</v>
      </c>
      <c r="BQ31" s="139">
        <f t="shared" si="26"/>
        <v>-1.2199999999999989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0</v>
      </c>
      <c r="G32" s="16">
        <f>'[3]02'!G34</f>
        <v>0</v>
      </c>
      <c r="H32" s="17">
        <f t="shared" si="27"/>
        <v>320</v>
      </c>
      <c r="I32" s="15">
        <f>'[3]02'!J34</f>
        <v>307.08800000000002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307.08800000000002</v>
      </c>
      <c r="P32" s="18">
        <f>frq!C32</f>
        <v>1</v>
      </c>
      <c r="Q32" s="15">
        <f t="shared" si="29"/>
        <v>307.08800000000002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307.08800000000002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243.08800000000002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243.08800000000002</v>
      </c>
      <c r="AT32" s="8">
        <v>30.78</v>
      </c>
      <c r="AU32" s="8">
        <v>30.78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30.78</v>
      </c>
      <c r="BM32" s="8">
        <f t="shared" si="22"/>
        <v>30.78</v>
      </c>
      <c r="BN32" s="8">
        <f t="shared" si="23"/>
        <v>32</v>
      </c>
      <c r="BO32" s="8">
        <f t="shared" si="24"/>
        <v>32</v>
      </c>
      <c r="BP32" s="139">
        <f t="shared" si="25"/>
        <v>-1.2199999999999989</v>
      </c>
      <c r="BQ32" s="139">
        <f t="shared" si="26"/>
        <v>-1.2199999999999989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0</v>
      </c>
      <c r="G33" s="16">
        <f>'[3]02'!G35</f>
        <v>0</v>
      </c>
      <c r="H33" s="17">
        <f t="shared" si="27"/>
        <v>320</v>
      </c>
      <c r="I33" s="15">
        <f>'[3]02'!J35</f>
        <v>307.08800000000002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307.08800000000002</v>
      </c>
      <c r="P33" s="18">
        <f>frq!C33</f>
        <v>1</v>
      </c>
      <c r="Q33" s="15">
        <f t="shared" si="29"/>
        <v>307.08800000000002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307.08800000000002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243.08800000000002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243.08800000000002</v>
      </c>
      <c r="AT33" s="8">
        <v>30.78</v>
      </c>
      <c r="AU33" s="8">
        <v>30.78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30.78</v>
      </c>
      <c r="BM33" s="8">
        <f t="shared" si="22"/>
        <v>30.78</v>
      </c>
      <c r="BN33" s="8">
        <f t="shared" si="23"/>
        <v>32</v>
      </c>
      <c r="BO33" s="8">
        <f t="shared" si="24"/>
        <v>32</v>
      </c>
      <c r="BP33" s="139">
        <f t="shared" si="25"/>
        <v>-1.2199999999999989</v>
      </c>
      <c r="BQ33" s="139">
        <f t="shared" si="26"/>
        <v>-1.2199999999999989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0</v>
      </c>
      <c r="G34" s="16">
        <f>'[3]02'!G36</f>
        <v>0</v>
      </c>
      <c r="H34" s="17">
        <f t="shared" si="27"/>
        <v>320</v>
      </c>
      <c r="I34" s="15">
        <f>'[3]02'!J36</f>
        <v>307.08800000000002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307.08800000000002</v>
      </c>
      <c r="P34" s="18">
        <f>frq!C34</f>
        <v>1</v>
      </c>
      <c r="Q34" s="15">
        <f t="shared" si="29"/>
        <v>307.08800000000002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307.08800000000002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243.08800000000002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243.08800000000002</v>
      </c>
      <c r="AT34" s="8">
        <v>30.78</v>
      </c>
      <c r="AU34" s="8">
        <v>30.78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30.78</v>
      </c>
      <c r="BM34" s="8">
        <f t="shared" si="22"/>
        <v>30.78</v>
      </c>
      <c r="BN34" s="8">
        <f t="shared" si="23"/>
        <v>32</v>
      </c>
      <c r="BO34" s="8">
        <f t="shared" si="24"/>
        <v>32</v>
      </c>
      <c r="BP34" s="139">
        <f t="shared" si="25"/>
        <v>-1.2199999999999989</v>
      </c>
      <c r="BQ34" s="139">
        <f t="shared" si="26"/>
        <v>-1.2199999999999989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0</v>
      </c>
      <c r="G35" s="16">
        <f>'[3]02'!G37</f>
        <v>0</v>
      </c>
      <c r="H35" s="17">
        <f t="shared" si="27"/>
        <v>320</v>
      </c>
      <c r="I35" s="15">
        <f>'[3]02'!J37</f>
        <v>311.08800000000002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311.08800000000002</v>
      </c>
      <c r="P35" s="18">
        <f>frq!C35</f>
        <v>1</v>
      </c>
      <c r="Q35" s="15">
        <f t="shared" si="29"/>
        <v>311.08800000000002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311.08800000000002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247.08800000000002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247.08800000000002</v>
      </c>
      <c r="AT35" s="8">
        <v>30.78</v>
      </c>
      <c r="AU35" s="8">
        <v>30.78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30.78</v>
      </c>
      <c r="BM35" s="8">
        <f t="shared" si="22"/>
        <v>30.78</v>
      </c>
      <c r="BN35" s="8">
        <f t="shared" si="23"/>
        <v>32</v>
      </c>
      <c r="BO35" s="8">
        <f t="shared" si="24"/>
        <v>32</v>
      </c>
      <c r="BP35" s="139">
        <f t="shared" si="25"/>
        <v>-1.2199999999999989</v>
      </c>
      <c r="BQ35" s="139">
        <f t="shared" si="26"/>
        <v>-1.2199999999999989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0</v>
      </c>
      <c r="G36" s="16">
        <f>'[3]02'!G38</f>
        <v>0</v>
      </c>
      <c r="H36" s="17">
        <f t="shared" si="27"/>
        <v>320</v>
      </c>
      <c r="I36" s="15">
        <f>'[3]02'!J38</f>
        <v>311.08800000000002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311.08800000000002</v>
      </c>
      <c r="P36" s="18">
        <f>frq!C36</f>
        <v>1</v>
      </c>
      <c r="Q36" s="15">
        <f t="shared" si="29"/>
        <v>311.08800000000002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311.08800000000002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247.08800000000002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247.08800000000002</v>
      </c>
      <c r="AT36" s="8">
        <v>30.78</v>
      </c>
      <c r="AU36" s="8">
        <v>30.78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30.78</v>
      </c>
      <c r="BM36" s="8">
        <f t="shared" si="22"/>
        <v>30.78</v>
      </c>
      <c r="BN36" s="8">
        <f t="shared" si="23"/>
        <v>32</v>
      </c>
      <c r="BO36" s="8">
        <f t="shared" si="24"/>
        <v>32</v>
      </c>
      <c r="BP36" s="139">
        <f t="shared" si="25"/>
        <v>-1.2199999999999989</v>
      </c>
      <c r="BQ36" s="139">
        <f t="shared" si="26"/>
        <v>-1.2199999999999989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0</v>
      </c>
      <c r="G37" s="16">
        <f>'[3]02'!G39</f>
        <v>0</v>
      </c>
      <c r="H37" s="17">
        <f t="shared" si="27"/>
        <v>320</v>
      </c>
      <c r="I37" s="15">
        <f>'[3]02'!J39</f>
        <v>311.08800000000002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311.08800000000002</v>
      </c>
      <c r="P37" s="18">
        <f>frq!C37</f>
        <v>1</v>
      </c>
      <c r="Q37" s="15">
        <f t="shared" si="29"/>
        <v>311.08800000000002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311.08800000000002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247.08800000000002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247.08800000000002</v>
      </c>
      <c r="AT37" s="8">
        <v>30.78</v>
      </c>
      <c r="AU37" s="8">
        <v>30.78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30.78</v>
      </c>
      <c r="BM37" s="8">
        <f t="shared" si="22"/>
        <v>30.78</v>
      </c>
      <c r="BN37" s="8">
        <f t="shared" si="23"/>
        <v>32</v>
      </c>
      <c r="BO37" s="8">
        <f t="shared" si="24"/>
        <v>32</v>
      </c>
      <c r="BP37" s="139">
        <f t="shared" si="25"/>
        <v>-1.2199999999999989</v>
      </c>
      <c r="BQ37" s="139">
        <f t="shared" si="26"/>
        <v>-1.2199999999999989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0</v>
      </c>
      <c r="G38" s="16">
        <f>'[3]02'!G40</f>
        <v>0</v>
      </c>
      <c r="H38" s="17">
        <f t="shared" si="27"/>
        <v>320</v>
      </c>
      <c r="I38" s="15">
        <f>'[3]02'!J40</f>
        <v>311.08800000000002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311.08800000000002</v>
      </c>
      <c r="P38" s="18">
        <f>frq!C38</f>
        <v>1</v>
      </c>
      <c r="Q38" s="15">
        <f t="shared" si="29"/>
        <v>311.08800000000002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311.08800000000002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247.08800000000002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247.08800000000002</v>
      </c>
      <c r="AT38" s="8">
        <v>30.78</v>
      </c>
      <c r="AU38" s="8">
        <v>30.78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30.78</v>
      </c>
      <c r="BM38" s="8">
        <f t="shared" si="22"/>
        <v>30.78</v>
      </c>
      <c r="BN38" s="8">
        <f t="shared" si="23"/>
        <v>32</v>
      </c>
      <c r="BO38" s="8">
        <f t="shared" si="24"/>
        <v>32</v>
      </c>
      <c r="BP38" s="139">
        <f t="shared" si="25"/>
        <v>-1.2199999999999989</v>
      </c>
      <c r="BQ38" s="139">
        <f t="shared" si="26"/>
        <v>-1.2199999999999989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0</v>
      </c>
      <c r="G39" s="16">
        <f>'[3]02'!G41</f>
        <v>0</v>
      </c>
      <c r="H39" s="17">
        <f t="shared" si="27"/>
        <v>320</v>
      </c>
      <c r="I39" s="15">
        <f>'[3]02'!J41</f>
        <v>311.08800000000002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311.08800000000002</v>
      </c>
      <c r="P39" s="18">
        <f>frq!C39</f>
        <v>1</v>
      </c>
      <c r="Q39" s="15">
        <f t="shared" si="29"/>
        <v>311.08800000000002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311.08800000000002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247.08800000000002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247.08800000000002</v>
      </c>
      <c r="AT39" s="8">
        <v>30.78</v>
      </c>
      <c r="AU39" s="8">
        <v>30.78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30.78</v>
      </c>
      <c r="BM39" s="8">
        <f t="shared" si="22"/>
        <v>30.78</v>
      </c>
      <c r="BN39" s="8">
        <f t="shared" si="23"/>
        <v>32</v>
      </c>
      <c r="BO39" s="8">
        <f t="shared" si="24"/>
        <v>32</v>
      </c>
      <c r="BP39" s="139">
        <f t="shared" si="25"/>
        <v>-1.2199999999999989</v>
      </c>
      <c r="BQ39" s="139">
        <f t="shared" si="26"/>
        <v>-1.2199999999999989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0</v>
      </c>
      <c r="G40" s="16">
        <f>'[3]02'!G42</f>
        <v>0</v>
      </c>
      <c r="H40" s="17">
        <f t="shared" si="27"/>
        <v>320</v>
      </c>
      <c r="I40" s="15">
        <f>'[3]02'!J42</f>
        <v>311.08800000000002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311.08800000000002</v>
      </c>
      <c r="P40" s="18">
        <f>frq!C40</f>
        <v>1</v>
      </c>
      <c r="Q40" s="15">
        <f t="shared" si="29"/>
        <v>311.08800000000002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311.08800000000002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247.08800000000002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247.08800000000002</v>
      </c>
      <c r="AT40" s="8">
        <v>30.78</v>
      </c>
      <c r="AU40" s="8">
        <v>30.78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30.78</v>
      </c>
      <c r="BM40" s="8">
        <f t="shared" si="22"/>
        <v>30.78</v>
      </c>
      <c r="BN40" s="8">
        <f t="shared" si="23"/>
        <v>32</v>
      </c>
      <c r="BO40" s="8">
        <f t="shared" si="24"/>
        <v>32</v>
      </c>
      <c r="BP40" s="139">
        <f t="shared" si="25"/>
        <v>-1.2199999999999989</v>
      </c>
      <c r="BQ40" s="139">
        <f t="shared" si="26"/>
        <v>-1.2199999999999989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0</v>
      </c>
      <c r="G41" s="16">
        <f>'[3]02'!G43</f>
        <v>0</v>
      </c>
      <c r="H41" s="17">
        <f t="shared" si="27"/>
        <v>320</v>
      </c>
      <c r="I41" s="15">
        <f>'[3]02'!J43</f>
        <v>311.08800000000002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311.08800000000002</v>
      </c>
      <c r="P41" s="18">
        <f>frq!C41</f>
        <v>1</v>
      </c>
      <c r="Q41" s="15">
        <f t="shared" si="29"/>
        <v>311.08800000000002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311.08800000000002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247.08800000000002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247.08800000000002</v>
      </c>
      <c r="AT41" s="8">
        <v>30.78</v>
      </c>
      <c r="AU41" s="8">
        <v>30.78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30.78</v>
      </c>
      <c r="BM41" s="8">
        <f t="shared" si="22"/>
        <v>30.78</v>
      </c>
      <c r="BN41" s="8">
        <f t="shared" si="23"/>
        <v>32</v>
      </c>
      <c r="BO41" s="8">
        <f t="shared" si="24"/>
        <v>32</v>
      </c>
      <c r="BP41" s="139">
        <f t="shared" si="25"/>
        <v>-1.2199999999999989</v>
      </c>
      <c r="BQ41" s="139">
        <f t="shared" si="26"/>
        <v>-1.2199999999999989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0</v>
      </c>
      <c r="G42" s="16">
        <f>'[3]02'!G44</f>
        <v>0</v>
      </c>
      <c r="H42" s="17">
        <f t="shared" si="27"/>
        <v>320</v>
      </c>
      <c r="I42" s="15">
        <f>'[3]02'!J44</f>
        <v>311.08800000000002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311.08800000000002</v>
      </c>
      <c r="P42" s="18">
        <f>frq!C42</f>
        <v>1</v>
      </c>
      <c r="Q42" s="15">
        <f t="shared" si="29"/>
        <v>311.08800000000002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311.08800000000002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247.08800000000002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247.08800000000002</v>
      </c>
      <c r="AT42" s="8">
        <v>30.78</v>
      </c>
      <c r="AU42" s="8">
        <v>30.78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30.78</v>
      </c>
      <c r="BM42" s="8">
        <f t="shared" si="22"/>
        <v>30.78</v>
      </c>
      <c r="BN42" s="8">
        <f t="shared" si="23"/>
        <v>32</v>
      </c>
      <c r="BO42" s="8">
        <f t="shared" si="24"/>
        <v>32</v>
      </c>
      <c r="BP42" s="139">
        <f t="shared" si="25"/>
        <v>-1.2199999999999989</v>
      </c>
      <c r="BQ42" s="139">
        <f t="shared" si="26"/>
        <v>-1.2199999999999989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0</v>
      </c>
      <c r="G43" s="16">
        <f>'[3]02'!G45</f>
        <v>0</v>
      </c>
      <c r="H43" s="17">
        <f t="shared" si="27"/>
        <v>320</v>
      </c>
      <c r="I43" s="15">
        <f>'[3]02'!J45</f>
        <v>307.08800000000002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307.08800000000002</v>
      </c>
      <c r="P43" s="18">
        <f>frq!C43</f>
        <v>1</v>
      </c>
      <c r="Q43" s="15">
        <f t="shared" si="29"/>
        <v>307.08800000000002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307.08800000000002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243.08800000000002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243.08800000000002</v>
      </c>
      <c r="AT43" s="8">
        <v>30.78</v>
      </c>
      <c r="AU43" s="8">
        <v>30.78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30.78</v>
      </c>
      <c r="BM43" s="8">
        <f t="shared" si="22"/>
        <v>30.78</v>
      </c>
      <c r="BN43" s="8">
        <f t="shared" si="23"/>
        <v>32</v>
      </c>
      <c r="BO43" s="8">
        <f t="shared" si="24"/>
        <v>32</v>
      </c>
      <c r="BP43" s="139">
        <f t="shared" si="25"/>
        <v>-1.2199999999999989</v>
      </c>
      <c r="BQ43" s="139">
        <f t="shared" si="26"/>
        <v>-1.2199999999999989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0</v>
      </c>
      <c r="G44" s="16">
        <f>'[3]02'!G46</f>
        <v>0</v>
      </c>
      <c r="H44" s="17">
        <f t="shared" si="27"/>
        <v>320</v>
      </c>
      <c r="I44" s="15">
        <f>'[3]02'!J46</f>
        <v>307.08800000000002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307.08800000000002</v>
      </c>
      <c r="P44" s="18">
        <f>frq!C44</f>
        <v>1</v>
      </c>
      <c r="Q44" s="15">
        <f t="shared" si="29"/>
        <v>307.08800000000002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307.08800000000002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243.08800000000002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243.08800000000002</v>
      </c>
      <c r="AT44" s="8">
        <v>30.78</v>
      </c>
      <c r="AU44" s="8">
        <v>30.78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30.78</v>
      </c>
      <c r="BM44" s="8">
        <f t="shared" si="22"/>
        <v>30.78</v>
      </c>
      <c r="BN44" s="8">
        <f t="shared" si="23"/>
        <v>32</v>
      </c>
      <c r="BO44" s="8">
        <f t="shared" si="24"/>
        <v>32</v>
      </c>
      <c r="BP44" s="139">
        <f t="shared" si="25"/>
        <v>-1.2199999999999989</v>
      </c>
      <c r="BQ44" s="139">
        <f t="shared" si="26"/>
        <v>-1.2199999999999989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0</v>
      </c>
      <c r="G45" s="16">
        <f>'[3]02'!G47</f>
        <v>0</v>
      </c>
      <c r="H45" s="17">
        <f t="shared" si="27"/>
        <v>320</v>
      </c>
      <c r="I45" s="15">
        <f>'[3]02'!J47</f>
        <v>307.08800000000002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307.08800000000002</v>
      </c>
      <c r="P45" s="18">
        <f>frq!C45</f>
        <v>1</v>
      </c>
      <c r="Q45" s="15">
        <f t="shared" si="29"/>
        <v>307.08800000000002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307.08800000000002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243.08800000000002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243.08800000000002</v>
      </c>
      <c r="AT45" s="8">
        <v>30.78</v>
      </c>
      <c r="AU45" s="8">
        <v>30.78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30.78</v>
      </c>
      <c r="BM45" s="8">
        <f t="shared" si="22"/>
        <v>30.78</v>
      </c>
      <c r="BN45" s="8">
        <f t="shared" si="23"/>
        <v>32</v>
      </c>
      <c r="BO45" s="8">
        <f t="shared" si="24"/>
        <v>32</v>
      </c>
      <c r="BP45" s="139">
        <f t="shared" si="25"/>
        <v>-1.2199999999999989</v>
      </c>
      <c r="BQ45" s="139">
        <f t="shared" si="26"/>
        <v>-1.2199999999999989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0</v>
      </c>
      <c r="G46" s="16">
        <f>'[3]02'!G48</f>
        <v>0</v>
      </c>
      <c r="H46" s="17">
        <f t="shared" si="27"/>
        <v>320</v>
      </c>
      <c r="I46" s="15">
        <f>'[3]02'!J48</f>
        <v>297.08800000000002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297.08800000000002</v>
      </c>
      <c r="P46" s="18">
        <f>frq!C46</f>
        <v>1</v>
      </c>
      <c r="Q46" s="15">
        <f t="shared" si="29"/>
        <v>297.08800000000002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297.08800000000002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233.08800000000002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233.08800000000002</v>
      </c>
      <c r="AT46" s="8">
        <v>30.78</v>
      </c>
      <c r="AU46" s="8">
        <v>30.78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30.78</v>
      </c>
      <c r="BM46" s="8">
        <f t="shared" si="22"/>
        <v>30.78</v>
      </c>
      <c r="BN46" s="8">
        <f t="shared" si="23"/>
        <v>32</v>
      </c>
      <c r="BO46" s="8">
        <f t="shared" si="24"/>
        <v>32</v>
      </c>
      <c r="BP46" s="139">
        <f t="shared" si="25"/>
        <v>-1.2199999999999989</v>
      </c>
      <c r="BQ46" s="139">
        <f t="shared" si="26"/>
        <v>-1.2199999999999989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0</v>
      </c>
      <c r="G47" s="16">
        <f>'[3]02'!G49</f>
        <v>0</v>
      </c>
      <c r="H47" s="17">
        <f t="shared" si="27"/>
        <v>320</v>
      </c>
      <c r="I47" s="15">
        <f>'[3]02'!J49</f>
        <v>277.48200000000003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277.48200000000003</v>
      </c>
      <c r="P47" s="18">
        <f>frq!C47</f>
        <v>1</v>
      </c>
      <c r="Q47" s="15">
        <f t="shared" si="29"/>
        <v>277.48200000000003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277.48200000000003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213.48200000000003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213.48200000000003</v>
      </c>
      <c r="AT47" s="8">
        <v>30.78</v>
      </c>
      <c r="AU47" s="8">
        <v>30.78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30.78</v>
      </c>
      <c r="BM47" s="8">
        <f t="shared" si="22"/>
        <v>30.78</v>
      </c>
      <c r="BN47" s="8">
        <f t="shared" si="23"/>
        <v>32</v>
      </c>
      <c r="BO47" s="8">
        <f t="shared" si="24"/>
        <v>32</v>
      </c>
      <c r="BP47" s="139">
        <f t="shared" si="25"/>
        <v>-1.2199999999999989</v>
      </c>
      <c r="BQ47" s="139">
        <f t="shared" si="26"/>
        <v>-1.2199999999999989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0</v>
      </c>
      <c r="G48" s="16">
        <f>'[3]02'!G50</f>
        <v>0</v>
      </c>
      <c r="H48" s="17">
        <f t="shared" si="27"/>
        <v>320</v>
      </c>
      <c r="I48" s="15">
        <f>'[3]02'!J50</f>
        <v>277.48200000000003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277.48200000000003</v>
      </c>
      <c r="P48" s="18">
        <f>frq!C48</f>
        <v>1</v>
      </c>
      <c r="Q48" s="15">
        <f t="shared" si="29"/>
        <v>277.48200000000003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277.48200000000003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213.48200000000003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213.48200000000003</v>
      </c>
      <c r="AT48" s="8">
        <v>30.78</v>
      </c>
      <c r="AU48" s="8">
        <v>30.78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30.78</v>
      </c>
      <c r="BM48" s="8">
        <f t="shared" si="22"/>
        <v>30.78</v>
      </c>
      <c r="BN48" s="8">
        <f t="shared" si="23"/>
        <v>32</v>
      </c>
      <c r="BO48" s="8">
        <f t="shared" si="24"/>
        <v>32</v>
      </c>
      <c r="BP48" s="139">
        <f t="shared" si="25"/>
        <v>-1.2199999999999989</v>
      </c>
      <c r="BQ48" s="139">
        <f t="shared" si="26"/>
        <v>-1.2199999999999989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0</v>
      </c>
      <c r="G49" s="16">
        <f>'[3]02'!G51</f>
        <v>0</v>
      </c>
      <c r="H49" s="17">
        <f t="shared" si="27"/>
        <v>320</v>
      </c>
      <c r="I49" s="15">
        <f>'[3]02'!J51</f>
        <v>277.48200000000003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277.48200000000003</v>
      </c>
      <c r="P49" s="18">
        <f>frq!C49</f>
        <v>1</v>
      </c>
      <c r="Q49" s="15">
        <f t="shared" si="29"/>
        <v>277.48200000000003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277.48200000000003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213.48200000000003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213.48200000000003</v>
      </c>
      <c r="AT49" s="8">
        <v>30.78</v>
      </c>
      <c r="AU49" s="8">
        <v>30.78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30.78</v>
      </c>
      <c r="BM49" s="8">
        <f t="shared" si="22"/>
        <v>30.78</v>
      </c>
      <c r="BN49" s="8">
        <f t="shared" si="23"/>
        <v>32</v>
      </c>
      <c r="BO49" s="8">
        <f t="shared" si="24"/>
        <v>32</v>
      </c>
      <c r="BP49" s="139">
        <f t="shared" si="25"/>
        <v>-1.2199999999999989</v>
      </c>
      <c r="BQ49" s="139">
        <f t="shared" si="26"/>
        <v>-1.2199999999999989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0</v>
      </c>
      <c r="G50" s="16">
        <f>'[3]02'!G52</f>
        <v>0</v>
      </c>
      <c r="H50" s="17">
        <f t="shared" si="27"/>
        <v>320</v>
      </c>
      <c r="I50" s="15">
        <f>'[3]02'!J52</f>
        <v>277.48200000000003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277.48200000000003</v>
      </c>
      <c r="P50" s="18">
        <f>frq!C50</f>
        <v>1</v>
      </c>
      <c r="Q50" s="15">
        <f t="shared" si="29"/>
        <v>277.48200000000003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277.48200000000003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213.48200000000003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213.48200000000003</v>
      </c>
      <c r="AT50" s="8">
        <v>30.78</v>
      </c>
      <c r="AU50" s="8">
        <v>30.78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30.78</v>
      </c>
      <c r="BM50" s="8">
        <f t="shared" si="22"/>
        <v>30.78</v>
      </c>
      <c r="BN50" s="8">
        <f t="shared" si="23"/>
        <v>32</v>
      </c>
      <c r="BO50" s="8">
        <f t="shared" si="24"/>
        <v>32</v>
      </c>
      <c r="BP50" s="139">
        <f t="shared" si="25"/>
        <v>-1.2199999999999989</v>
      </c>
      <c r="BQ50" s="139">
        <f t="shared" si="26"/>
        <v>-1.2199999999999989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0</v>
      </c>
      <c r="G51" s="16">
        <f>'[3]02'!G53</f>
        <v>0</v>
      </c>
      <c r="H51" s="17">
        <f t="shared" si="27"/>
        <v>320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30.78</v>
      </c>
      <c r="AU51" s="8">
        <v>30.78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30.78</v>
      </c>
      <c r="BM51" s="8">
        <f t="shared" si="22"/>
        <v>30.78</v>
      </c>
      <c r="BN51" s="8">
        <f t="shared" si="23"/>
        <v>32</v>
      </c>
      <c r="BO51" s="8">
        <f t="shared" si="24"/>
        <v>32</v>
      </c>
      <c r="BP51" s="139">
        <f t="shared" si="25"/>
        <v>-1.2199999999999989</v>
      </c>
      <c r="BQ51" s="139">
        <f t="shared" si="26"/>
        <v>-1.2199999999999989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0</v>
      </c>
      <c r="G52" s="16">
        <f>'[3]02'!G54</f>
        <v>0</v>
      </c>
      <c r="H52" s="17">
        <f t="shared" si="27"/>
        <v>320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30.78</v>
      </c>
      <c r="AU52" s="8">
        <v>30.78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30.78</v>
      </c>
      <c r="BM52" s="8">
        <f t="shared" si="22"/>
        <v>30.78</v>
      </c>
      <c r="BN52" s="8">
        <f t="shared" si="23"/>
        <v>32</v>
      </c>
      <c r="BO52" s="8">
        <f t="shared" si="24"/>
        <v>32</v>
      </c>
      <c r="BP52" s="139">
        <f t="shared" si="25"/>
        <v>-1.2199999999999989</v>
      </c>
      <c r="BQ52" s="139">
        <f t="shared" si="26"/>
        <v>-1.2199999999999989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0</v>
      </c>
      <c r="G53" s="16">
        <f>'[3]02'!G55</f>
        <v>0</v>
      </c>
      <c r="H53" s="17">
        <f t="shared" si="27"/>
        <v>320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30.78</v>
      </c>
      <c r="AU53" s="8">
        <v>30.78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30.78</v>
      </c>
      <c r="BM53" s="8">
        <f t="shared" si="22"/>
        <v>30.78</v>
      </c>
      <c r="BN53" s="8">
        <f t="shared" si="23"/>
        <v>32</v>
      </c>
      <c r="BO53" s="8">
        <f t="shared" si="24"/>
        <v>32</v>
      </c>
      <c r="BP53" s="139">
        <f t="shared" si="25"/>
        <v>-1.2199999999999989</v>
      </c>
      <c r="BQ53" s="139">
        <f t="shared" si="26"/>
        <v>-1.2199999999999989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0</v>
      </c>
      <c r="G54" s="16">
        <f>'[3]02'!G56</f>
        <v>0</v>
      </c>
      <c r="H54" s="17">
        <f t="shared" si="27"/>
        <v>320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30.78</v>
      </c>
      <c r="AU54" s="8">
        <v>30.78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30.78</v>
      </c>
      <c r="BM54" s="8">
        <f t="shared" si="22"/>
        <v>30.78</v>
      </c>
      <c r="BN54" s="8">
        <f t="shared" si="23"/>
        <v>32</v>
      </c>
      <c r="BO54" s="8">
        <f t="shared" si="24"/>
        <v>32</v>
      </c>
      <c r="BP54" s="139">
        <f t="shared" si="25"/>
        <v>-1.2199999999999989</v>
      </c>
      <c r="BQ54" s="139">
        <f t="shared" si="26"/>
        <v>-1.2199999999999989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0</v>
      </c>
      <c r="G55" s="16">
        <f>'[3]02'!G57</f>
        <v>0</v>
      </c>
      <c r="H55" s="17">
        <f t="shared" si="27"/>
        <v>320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211.56</v>
      </c>
      <c r="AT55" s="8">
        <v>25.44</v>
      </c>
      <c r="AU55" s="8">
        <v>30.78</v>
      </c>
      <c r="AW55" s="198">
        <v>26.44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26.44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25.44</v>
      </c>
      <c r="BM55" s="8">
        <f t="shared" si="22"/>
        <v>30.78</v>
      </c>
      <c r="BN55" s="8">
        <f t="shared" si="23"/>
        <v>26.44</v>
      </c>
      <c r="BO55" s="8">
        <f t="shared" si="24"/>
        <v>32</v>
      </c>
      <c r="BP55" s="139">
        <f t="shared" si="25"/>
        <v>-1</v>
      </c>
      <c r="BQ55" s="139">
        <f t="shared" si="26"/>
        <v>-1.2199999999999989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0</v>
      </c>
      <c r="G56" s="16">
        <f>'[3]02'!G58</f>
        <v>0</v>
      </c>
      <c r="H56" s="17">
        <f t="shared" si="27"/>
        <v>320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211.56</v>
      </c>
      <c r="AT56" s="8">
        <v>25.44</v>
      </c>
      <c r="AU56" s="8">
        <v>30.78</v>
      </c>
      <c r="AW56" s="198">
        <v>26.44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26.44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25.44</v>
      </c>
      <c r="BM56" s="8">
        <f t="shared" si="22"/>
        <v>30.78</v>
      </c>
      <c r="BN56" s="8">
        <f t="shared" si="23"/>
        <v>26.44</v>
      </c>
      <c r="BO56" s="8">
        <f t="shared" si="24"/>
        <v>32</v>
      </c>
      <c r="BP56" s="139">
        <f t="shared" si="25"/>
        <v>-1</v>
      </c>
      <c r="BQ56" s="139">
        <f t="shared" si="26"/>
        <v>-1.2199999999999989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0</v>
      </c>
      <c r="G57" s="16">
        <f>'[3]02'!G59</f>
        <v>0</v>
      </c>
      <c r="H57" s="17">
        <f t="shared" si="27"/>
        <v>320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211.56</v>
      </c>
      <c r="AT57" s="8">
        <v>25.44</v>
      </c>
      <c r="AU57" s="8">
        <v>30.78</v>
      </c>
      <c r="AW57" s="198">
        <v>26.44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26.44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25.44</v>
      </c>
      <c r="BM57" s="8">
        <f t="shared" si="22"/>
        <v>30.78</v>
      </c>
      <c r="BN57" s="8">
        <f t="shared" si="23"/>
        <v>26.44</v>
      </c>
      <c r="BO57" s="8">
        <f t="shared" si="24"/>
        <v>32</v>
      </c>
      <c r="BP57" s="139">
        <f t="shared" si="25"/>
        <v>-1</v>
      </c>
      <c r="BQ57" s="139">
        <f t="shared" si="26"/>
        <v>-1.2199999999999989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0</v>
      </c>
      <c r="G58" s="16">
        <f>'[3]02'!G60</f>
        <v>0</v>
      </c>
      <c r="H58" s="17">
        <f t="shared" si="27"/>
        <v>320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211.56</v>
      </c>
      <c r="AT58" s="8">
        <v>25.44</v>
      </c>
      <c r="AU58" s="8">
        <v>30.78</v>
      </c>
      <c r="AW58" s="198">
        <v>26.44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26.44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25.44</v>
      </c>
      <c r="BM58" s="8">
        <f t="shared" si="22"/>
        <v>30.78</v>
      </c>
      <c r="BN58" s="8">
        <f t="shared" si="23"/>
        <v>26.44</v>
      </c>
      <c r="BO58" s="8">
        <f t="shared" si="24"/>
        <v>32</v>
      </c>
      <c r="BP58" s="139">
        <f t="shared" si="25"/>
        <v>-1</v>
      </c>
      <c r="BQ58" s="139">
        <f t="shared" si="26"/>
        <v>-1.2199999999999989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0</v>
      </c>
      <c r="G59" s="16">
        <f>'[3]02'!G61</f>
        <v>0</v>
      </c>
      <c r="H59" s="17">
        <f t="shared" si="27"/>
        <v>320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211.56</v>
      </c>
      <c r="AT59" s="8">
        <v>25.44</v>
      </c>
      <c r="AU59" s="8">
        <v>30.78</v>
      </c>
      <c r="AW59" s="198">
        <v>26.44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26.44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25.44</v>
      </c>
      <c r="BM59" s="8">
        <f t="shared" si="22"/>
        <v>30.78</v>
      </c>
      <c r="BN59" s="8">
        <f t="shared" si="23"/>
        <v>26.44</v>
      </c>
      <c r="BO59" s="8">
        <f t="shared" si="24"/>
        <v>32</v>
      </c>
      <c r="BP59" s="139">
        <f t="shared" si="25"/>
        <v>-1</v>
      </c>
      <c r="BQ59" s="139">
        <f t="shared" si="26"/>
        <v>-1.2199999999999989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0</v>
      </c>
      <c r="G60" s="16">
        <f>'[3]02'!G62</f>
        <v>0</v>
      </c>
      <c r="H60" s="17">
        <f t="shared" si="27"/>
        <v>320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211.56</v>
      </c>
      <c r="AT60" s="8">
        <v>25.44</v>
      </c>
      <c r="AU60" s="8">
        <v>30.78</v>
      </c>
      <c r="AW60" s="198">
        <v>26.44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26.44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25.44</v>
      </c>
      <c r="BM60" s="8">
        <f t="shared" si="22"/>
        <v>30.78</v>
      </c>
      <c r="BN60" s="8">
        <f t="shared" si="23"/>
        <v>26.44</v>
      </c>
      <c r="BO60" s="8">
        <f t="shared" si="24"/>
        <v>32</v>
      </c>
      <c r="BP60" s="139">
        <f t="shared" si="25"/>
        <v>-1</v>
      </c>
      <c r="BQ60" s="139">
        <f t="shared" si="26"/>
        <v>-1.2199999999999989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0</v>
      </c>
      <c r="G61" s="16">
        <f>'[3]02'!G63</f>
        <v>0</v>
      </c>
      <c r="H61" s="17">
        <f t="shared" si="27"/>
        <v>320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211.56</v>
      </c>
      <c r="AT61" s="8">
        <v>25.44</v>
      </c>
      <c r="AU61" s="8">
        <v>30.78</v>
      </c>
      <c r="AW61" s="198">
        <v>26.44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26.44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25.44</v>
      </c>
      <c r="BM61" s="8">
        <f t="shared" si="22"/>
        <v>30.78</v>
      </c>
      <c r="BN61" s="8">
        <f t="shared" si="23"/>
        <v>26.44</v>
      </c>
      <c r="BO61" s="8">
        <f t="shared" si="24"/>
        <v>32</v>
      </c>
      <c r="BP61" s="139">
        <f t="shared" si="25"/>
        <v>-1</v>
      </c>
      <c r="BQ61" s="139">
        <f t="shared" si="26"/>
        <v>-1.2199999999999989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0</v>
      </c>
      <c r="G62" s="16">
        <f>'[3]02'!G64</f>
        <v>0</v>
      </c>
      <c r="H62" s="17">
        <f t="shared" si="27"/>
        <v>320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211.56</v>
      </c>
      <c r="AT62" s="8">
        <v>25.44</v>
      </c>
      <c r="AU62" s="8">
        <v>30.78</v>
      </c>
      <c r="AW62" s="198">
        <v>26.44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26.44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25.44</v>
      </c>
      <c r="BM62" s="8">
        <f t="shared" si="22"/>
        <v>30.78</v>
      </c>
      <c r="BN62" s="8">
        <f t="shared" si="23"/>
        <v>26.44</v>
      </c>
      <c r="BO62" s="8">
        <f t="shared" si="24"/>
        <v>32</v>
      </c>
      <c r="BP62" s="139">
        <f t="shared" si="25"/>
        <v>-1</v>
      </c>
      <c r="BQ62" s="139">
        <f t="shared" si="26"/>
        <v>-1.2199999999999989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0</v>
      </c>
      <c r="G63" s="16">
        <f>'[3]02'!G65</f>
        <v>0</v>
      </c>
      <c r="H63" s="17">
        <f t="shared" si="27"/>
        <v>320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211.56</v>
      </c>
      <c r="AT63" s="8">
        <v>25.44</v>
      </c>
      <c r="AU63" s="8">
        <v>30.78</v>
      </c>
      <c r="AW63" s="198">
        <v>26.44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26.44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25.44</v>
      </c>
      <c r="BM63" s="8">
        <f t="shared" si="22"/>
        <v>30.78</v>
      </c>
      <c r="BN63" s="8">
        <f t="shared" si="23"/>
        <v>26.44</v>
      </c>
      <c r="BO63" s="8">
        <f t="shared" si="24"/>
        <v>32</v>
      </c>
      <c r="BP63" s="139">
        <f t="shared" si="25"/>
        <v>-1</v>
      </c>
      <c r="BQ63" s="139">
        <f t="shared" si="26"/>
        <v>-1.2199999999999989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0</v>
      </c>
      <c r="G64" s="16">
        <f>'[3]02'!G66</f>
        <v>0</v>
      </c>
      <c r="H64" s="17">
        <f t="shared" si="27"/>
        <v>320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211.56</v>
      </c>
      <c r="AT64" s="8">
        <v>25.44</v>
      </c>
      <c r="AU64" s="8">
        <v>30.78</v>
      </c>
      <c r="AW64" s="198">
        <v>26.44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26.44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25.44</v>
      </c>
      <c r="BM64" s="8">
        <f t="shared" si="22"/>
        <v>30.78</v>
      </c>
      <c r="BN64" s="8">
        <f t="shared" si="23"/>
        <v>26.44</v>
      </c>
      <c r="BO64" s="8">
        <f t="shared" si="24"/>
        <v>32</v>
      </c>
      <c r="BP64" s="139">
        <f t="shared" si="25"/>
        <v>-1</v>
      </c>
      <c r="BQ64" s="139">
        <f t="shared" si="26"/>
        <v>-1.2199999999999989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0</v>
      </c>
      <c r="G65" s="16">
        <f>'[3]02'!G67</f>
        <v>0</v>
      </c>
      <c r="H65" s="17">
        <f t="shared" si="27"/>
        <v>320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</v>
      </c>
      <c r="AE65" s="8">
        <f t="shared" si="11"/>
        <v>27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</v>
      </c>
      <c r="AL65" s="8">
        <f t="shared" si="35"/>
        <v>216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</v>
      </c>
      <c r="AT65" s="8">
        <v>25.97</v>
      </c>
      <c r="AU65" s="8">
        <v>25.97</v>
      </c>
      <c r="AW65" s="198">
        <v>27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27</v>
      </c>
      <c r="BD65" s="198">
        <v>27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27</v>
      </c>
      <c r="BL65" s="8">
        <f t="shared" si="21"/>
        <v>25.97</v>
      </c>
      <c r="BM65" s="8">
        <f t="shared" si="22"/>
        <v>25.97</v>
      </c>
      <c r="BN65" s="8">
        <f t="shared" si="23"/>
        <v>27</v>
      </c>
      <c r="BO65" s="8">
        <f t="shared" si="24"/>
        <v>27</v>
      </c>
      <c r="BP65" s="139">
        <f t="shared" si="25"/>
        <v>-1.0300000000000011</v>
      </c>
      <c r="BQ65" s="139">
        <f t="shared" si="26"/>
        <v>-1.0300000000000011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0</v>
      </c>
      <c r="G66" s="16">
        <f>'[3]02'!G68</f>
        <v>0</v>
      </c>
      <c r="H66" s="17">
        <f t="shared" si="27"/>
        <v>320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</v>
      </c>
      <c r="AE66" s="8">
        <f t="shared" si="11"/>
        <v>27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</v>
      </c>
      <c r="AL66" s="8">
        <f t="shared" si="35"/>
        <v>216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</v>
      </c>
      <c r="AT66" s="8">
        <v>25.97</v>
      </c>
      <c r="AU66" s="8">
        <v>25.97</v>
      </c>
      <c r="AW66" s="198">
        <v>27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27</v>
      </c>
      <c r="BD66" s="198">
        <v>27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27</v>
      </c>
      <c r="BL66" s="8">
        <f t="shared" si="21"/>
        <v>25.97</v>
      </c>
      <c r="BM66" s="8">
        <f t="shared" si="22"/>
        <v>25.97</v>
      </c>
      <c r="BN66" s="8">
        <f t="shared" si="23"/>
        <v>27</v>
      </c>
      <c r="BO66" s="8">
        <f t="shared" si="24"/>
        <v>27</v>
      </c>
      <c r="BP66" s="139">
        <f t="shared" si="25"/>
        <v>-1.0300000000000011</v>
      </c>
      <c r="BQ66" s="139">
        <f t="shared" si="26"/>
        <v>-1.0300000000000011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0</v>
      </c>
      <c r="G67" s="16">
        <f>'[3]02'!G69</f>
        <v>0</v>
      </c>
      <c r="H67" s="17">
        <f t="shared" si="27"/>
        <v>320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</v>
      </c>
      <c r="AE67" s="8">
        <f t="shared" si="11"/>
        <v>27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</v>
      </c>
      <c r="AL67" s="8">
        <f t="shared" si="35"/>
        <v>216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</v>
      </c>
      <c r="AT67" s="8">
        <v>25.97</v>
      </c>
      <c r="AU67" s="8">
        <v>25.97</v>
      </c>
      <c r="AW67" s="198">
        <v>27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27</v>
      </c>
      <c r="BD67" s="198">
        <v>27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27</v>
      </c>
      <c r="BL67" s="8">
        <f t="shared" si="21"/>
        <v>25.97</v>
      </c>
      <c r="BM67" s="8">
        <f t="shared" si="22"/>
        <v>25.97</v>
      </c>
      <c r="BN67" s="8">
        <f t="shared" si="23"/>
        <v>27</v>
      </c>
      <c r="BO67" s="8">
        <f t="shared" si="24"/>
        <v>27</v>
      </c>
      <c r="BP67" s="139">
        <f t="shared" si="25"/>
        <v>-1.0300000000000011</v>
      </c>
      <c r="BQ67" s="139">
        <f t="shared" si="26"/>
        <v>-1.0300000000000011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0</v>
      </c>
      <c r="G68" s="16">
        <f>'[3]02'!G70</f>
        <v>0</v>
      </c>
      <c r="H68" s="17">
        <f t="shared" si="27"/>
        <v>320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</v>
      </c>
      <c r="AE68" s="8">
        <f t="shared" ref="AE68:AE98" si="43">BD68</f>
        <v>27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</v>
      </c>
      <c r="AL68" s="8">
        <f t="shared" si="35"/>
        <v>216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</v>
      </c>
      <c r="AT68" s="8">
        <v>25.97</v>
      </c>
      <c r="AU68" s="8">
        <v>25.97</v>
      </c>
      <c r="AW68" s="198">
        <v>27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27</v>
      </c>
      <c r="BD68" s="198">
        <v>27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27</v>
      </c>
      <c r="BL68" s="8">
        <f t="shared" ref="BL68:BL98" si="53">AT68</f>
        <v>25.97</v>
      </c>
      <c r="BM68" s="8">
        <f t="shared" ref="BM68:BM98" si="54">AU68</f>
        <v>25.97</v>
      </c>
      <c r="BN68" s="8">
        <f t="shared" ref="BN68:BN98" si="55">BC68</f>
        <v>27</v>
      </c>
      <c r="BO68" s="8">
        <f t="shared" ref="BO68:BO98" si="56">BJ68</f>
        <v>27</v>
      </c>
      <c r="BP68" s="139">
        <f t="shared" ref="BP68:BP98" si="57">BL68-BN68</f>
        <v>-1.0300000000000011</v>
      </c>
      <c r="BQ68" s="139">
        <f t="shared" ref="BQ68:BQ98" si="58">BM68-BO68</f>
        <v>-1.0300000000000011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0</v>
      </c>
      <c r="G69" s="16">
        <f>'[3]02'!G71</f>
        <v>0</v>
      </c>
      <c r="H69" s="17">
        <f t="shared" ref="H69:H98" si="59">SUM(B69:G69)</f>
        <v>320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12.17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12.17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225.82999999999998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225.82999999999998</v>
      </c>
      <c r="AT69" s="8">
        <v>11.71</v>
      </c>
      <c r="AU69" s="8">
        <v>30.78</v>
      </c>
      <c r="AW69" s="198">
        <v>12.17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12.17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11.71</v>
      </c>
      <c r="BM69" s="8">
        <f t="shared" si="54"/>
        <v>30.78</v>
      </c>
      <c r="BN69" s="8">
        <f t="shared" si="55"/>
        <v>12.17</v>
      </c>
      <c r="BO69" s="8">
        <f t="shared" si="56"/>
        <v>32</v>
      </c>
      <c r="BP69" s="139">
        <f t="shared" si="57"/>
        <v>-0.45999999999999908</v>
      </c>
      <c r="BQ69" s="139">
        <f t="shared" si="58"/>
        <v>-1.2199999999999989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0</v>
      </c>
      <c r="G70" s="16">
        <f>'[3]02'!G72</f>
        <v>0</v>
      </c>
      <c r="H70" s="17">
        <f t="shared" si="59"/>
        <v>320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12.17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12.17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225.82999999999998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225.82999999999998</v>
      </c>
      <c r="AT70" s="8">
        <v>11.71</v>
      </c>
      <c r="AU70" s="8">
        <v>30.78</v>
      </c>
      <c r="AW70" s="198">
        <v>12.17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12.17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11.71</v>
      </c>
      <c r="BM70" s="8">
        <f t="shared" si="54"/>
        <v>30.78</v>
      </c>
      <c r="BN70" s="8">
        <f t="shared" si="55"/>
        <v>12.17</v>
      </c>
      <c r="BO70" s="8">
        <f t="shared" si="56"/>
        <v>32</v>
      </c>
      <c r="BP70" s="139">
        <f t="shared" si="57"/>
        <v>-0.45999999999999908</v>
      </c>
      <c r="BQ70" s="139">
        <f t="shared" si="58"/>
        <v>-1.2199999999999989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320</v>
      </c>
      <c r="G71" s="16">
        <f>'[3]02'!G73</f>
        <v>0</v>
      </c>
      <c r="H71" s="17">
        <f t="shared" si="59"/>
        <v>640</v>
      </c>
      <c r="I71" s="15">
        <f>'[3]02'!J73</f>
        <v>307.08800000000002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307.08800000000002</v>
      </c>
      <c r="P71" s="18">
        <f>frq!C71</f>
        <v>1</v>
      </c>
      <c r="Q71" s="15">
        <f t="shared" si="33"/>
        <v>307.08800000000002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307.08800000000002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243.08800000000002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243.08800000000002</v>
      </c>
      <c r="AT71" s="8">
        <v>30.78</v>
      </c>
      <c r="AU71" s="8">
        <v>30.78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30.78</v>
      </c>
      <c r="BM71" s="8">
        <f t="shared" si="54"/>
        <v>30.78</v>
      </c>
      <c r="BN71" s="8">
        <f t="shared" si="55"/>
        <v>32</v>
      </c>
      <c r="BO71" s="8">
        <f t="shared" si="56"/>
        <v>32</v>
      </c>
      <c r="BP71" s="139">
        <f t="shared" si="57"/>
        <v>-1.2199999999999989</v>
      </c>
      <c r="BQ71" s="139">
        <f t="shared" si="58"/>
        <v>-1.2199999999999989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320</v>
      </c>
      <c r="G72" s="16">
        <f>'[3]02'!G74</f>
        <v>0</v>
      </c>
      <c r="H72" s="17">
        <f t="shared" si="59"/>
        <v>640</v>
      </c>
      <c r="I72" s="15">
        <f>'[3]02'!J74</f>
        <v>307.08800000000002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307.08800000000002</v>
      </c>
      <c r="P72" s="18">
        <f>frq!C72</f>
        <v>1</v>
      </c>
      <c r="Q72" s="15">
        <f t="shared" si="33"/>
        <v>307.08800000000002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307.08800000000002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243.08800000000002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243.08800000000002</v>
      </c>
      <c r="AT72" s="8">
        <v>30.78</v>
      </c>
      <c r="AU72" s="8">
        <v>30.78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30.78</v>
      </c>
      <c r="BM72" s="8">
        <f t="shared" si="54"/>
        <v>30.78</v>
      </c>
      <c r="BN72" s="8">
        <f t="shared" si="55"/>
        <v>32</v>
      </c>
      <c r="BO72" s="8">
        <f t="shared" si="56"/>
        <v>32</v>
      </c>
      <c r="BP72" s="139">
        <f t="shared" si="57"/>
        <v>-1.2199999999999989</v>
      </c>
      <c r="BQ72" s="139">
        <f t="shared" si="58"/>
        <v>-1.2199999999999989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320</v>
      </c>
      <c r="G73" s="16">
        <f>'[3]02'!G75</f>
        <v>0</v>
      </c>
      <c r="H73" s="17">
        <f t="shared" si="59"/>
        <v>640</v>
      </c>
      <c r="I73" s="15">
        <f>'[3]02'!J75</f>
        <v>307.08800000000002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307.08800000000002</v>
      </c>
      <c r="P73" s="18">
        <f>frq!C73</f>
        <v>1</v>
      </c>
      <c r="Q73" s="15">
        <f t="shared" si="33"/>
        <v>307.08800000000002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307.08800000000002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243.08800000000002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243.08800000000002</v>
      </c>
      <c r="AT73" s="8">
        <v>30.78</v>
      </c>
      <c r="AU73" s="8">
        <v>30.78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30.78</v>
      </c>
      <c r="BM73" s="8">
        <f t="shared" si="54"/>
        <v>30.78</v>
      </c>
      <c r="BN73" s="8">
        <f t="shared" si="55"/>
        <v>32</v>
      </c>
      <c r="BO73" s="8">
        <f t="shared" si="56"/>
        <v>32</v>
      </c>
      <c r="BP73" s="139">
        <f t="shared" si="57"/>
        <v>-1.2199999999999989</v>
      </c>
      <c r="BQ73" s="139">
        <f t="shared" si="58"/>
        <v>-1.2199999999999989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320</v>
      </c>
      <c r="G74" s="16">
        <f>'[3]02'!G76</f>
        <v>0</v>
      </c>
      <c r="H74" s="17">
        <f t="shared" si="59"/>
        <v>640</v>
      </c>
      <c r="I74" s="15">
        <f>'[3]02'!J76</f>
        <v>307.08800000000002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307.08800000000002</v>
      </c>
      <c r="P74" s="18">
        <f>frq!C74</f>
        <v>1</v>
      </c>
      <c r="Q74" s="15">
        <f t="shared" si="33"/>
        <v>307.08800000000002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307.08800000000002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243.08800000000002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243.08800000000002</v>
      </c>
      <c r="AT74" s="8">
        <v>30.78</v>
      </c>
      <c r="AU74" s="8">
        <v>30.78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30.78</v>
      </c>
      <c r="BM74" s="8">
        <f t="shared" si="54"/>
        <v>30.78</v>
      </c>
      <c r="BN74" s="8">
        <f t="shared" si="55"/>
        <v>32</v>
      </c>
      <c r="BO74" s="8">
        <f t="shared" si="56"/>
        <v>32</v>
      </c>
      <c r="BP74" s="139">
        <f t="shared" si="57"/>
        <v>-1.2199999999999989</v>
      </c>
      <c r="BQ74" s="139">
        <f t="shared" si="58"/>
        <v>-1.2199999999999989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320</v>
      </c>
      <c r="G75" s="16">
        <f>'[3]02'!G77</f>
        <v>0</v>
      </c>
      <c r="H75" s="17">
        <f t="shared" si="59"/>
        <v>640</v>
      </c>
      <c r="I75" s="15">
        <f>'[3]02'!J77</f>
        <v>307.08800000000002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307.08800000000002</v>
      </c>
      <c r="P75" s="18">
        <f>frq!C75</f>
        <v>1</v>
      </c>
      <c r="Q75" s="15">
        <f t="shared" si="33"/>
        <v>307.08800000000002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307.08800000000002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243.08800000000002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243.08800000000002</v>
      </c>
      <c r="AT75" s="8">
        <v>30.78</v>
      </c>
      <c r="AU75" s="8">
        <v>30.78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30.78</v>
      </c>
      <c r="BM75" s="8">
        <f t="shared" si="54"/>
        <v>30.78</v>
      </c>
      <c r="BN75" s="8">
        <f t="shared" si="55"/>
        <v>32</v>
      </c>
      <c r="BO75" s="8">
        <f t="shared" si="56"/>
        <v>32</v>
      </c>
      <c r="BP75" s="139">
        <f t="shared" si="57"/>
        <v>-1.2199999999999989</v>
      </c>
      <c r="BQ75" s="139">
        <f t="shared" si="58"/>
        <v>-1.2199999999999989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320</v>
      </c>
      <c r="G76" s="16">
        <f>'[3]02'!G78</f>
        <v>0</v>
      </c>
      <c r="H76" s="17">
        <f t="shared" si="59"/>
        <v>640</v>
      </c>
      <c r="I76" s="15">
        <f>'[3]02'!J78</f>
        <v>307.08800000000002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307.08800000000002</v>
      </c>
      <c r="P76" s="18">
        <f>frq!C76</f>
        <v>1</v>
      </c>
      <c r="Q76" s="15">
        <f t="shared" si="33"/>
        <v>307.08800000000002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307.08800000000002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243.08800000000002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243.08800000000002</v>
      </c>
      <c r="AT76" s="8">
        <v>30.78</v>
      </c>
      <c r="AU76" s="8">
        <v>30.78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30.78</v>
      </c>
      <c r="BM76" s="8">
        <f t="shared" si="54"/>
        <v>30.78</v>
      </c>
      <c r="BN76" s="8">
        <f t="shared" si="55"/>
        <v>32</v>
      </c>
      <c r="BO76" s="8">
        <f t="shared" si="56"/>
        <v>32</v>
      </c>
      <c r="BP76" s="139">
        <f t="shared" si="57"/>
        <v>-1.2199999999999989</v>
      </c>
      <c r="BQ76" s="139">
        <f t="shared" si="58"/>
        <v>-1.2199999999999989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320</v>
      </c>
      <c r="G77" s="16">
        <f>'[3]02'!G79</f>
        <v>0</v>
      </c>
      <c r="H77" s="17">
        <f t="shared" si="59"/>
        <v>640</v>
      </c>
      <c r="I77" s="15">
        <f>'[3]02'!J79</f>
        <v>307.08800000000002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307.08800000000002</v>
      </c>
      <c r="P77" s="18">
        <f>frq!C77</f>
        <v>1</v>
      </c>
      <c r="Q77" s="15">
        <f t="shared" si="33"/>
        <v>307.08800000000002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307.08800000000002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243.08800000000002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243.08800000000002</v>
      </c>
      <c r="AT77" s="8">
        <v>30.78</v>
      </c>
      <c r="AU77" s="8">
        <v>30.78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30.78</v>
      </c>
      <c r="BM77" s="8">
        <f t="shared" si="54"/>
        <v>30.78</v>
      </c>
      <c r="BN77" s="8">
        <f t="shared" si="55"/>
        <v>32</v>
      </c>
      <c r="BO77" s="8">
        <f t="shared" si="56"/>
        <v>32</v>
      </c>
      <c r="BP77" s="139">
        <f t="shared" si="57"/>
        <v>-1.2199999999999989</v>
      </c>
      <c r="BQ77" s="139">
        <f t="shared" si="58"/>
        <v>-1.2199999999999989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320</v>
      </c>
      <c r="G78" s="16">
        <f>'[3]02'!G80</f>
        <v>0</v>
      </c>
      <c r="H78" s="17">
        <f t="shared" si="59"/>
        <v>640</v>
      </c>
      <c r="I78" s="15">
        <f>'[3]02'!J80</f>
        <v>307.08800000000002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307.08800000000002</v>
      </c>
      <c r="P78" s="18">
        <f>frq!C78</f>
        <v>1</v>
      </c>
      <c r="Q78" s="15">
        <f t="shared" si="33"/>
        <v>307.08800000000002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307.08800000000002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243.08800000000002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243.08800000000002</v>
      </c>
      <c r="AT78" s="8">
        <v>30.78</v>
      </c>
      <c r="AU78" s="8">
        <v>30.78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30.78</v>
      </c>
      <c r="BM78" s="8">
        <f t="shared" si="54"/>
        <v>30.78</v>
      </c>
      <c r="BN78" s="8">
        <f t="shared" si="55"/>
        <v>32</v>
      </c>
      <c r="BO78" s="8">
        <f t="shared" si="56"/>
        <v>32</v>
      </c>
      <c r="BP78" s="139">
        <f t="shared" si="57"/>
        <v>-1.2199999999999989</v>
      </c>
      <c r="BQ78" s="139">
        <f t="shared" si="58"/>
        <v>-1.2199999999999989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320</v>
      </c>
      <c r="G79" s="16">
        <f>'[3]02'!G81</f>
        <v>0</v>
      </c>
      <c r="H79" s="17">
        <f t="shared" si="59"/>
        <v>640</v>
      </c>
      <c r="I79" s="15">
        <f>'[3]02'!J81</f>
        <v>307.08800000000002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307.08800000000002</v>
      </c>
      <c r="P79" s="18">
        <f>frq!C79</f>
        <v>1</v>
      </c>
      <c r="Q79" s="15">
        <f t="shared" si="33"/>
        <v>307.08800000000002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307.08800000000002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243.08800000000002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243.08800000000002</v>
      </c>
      <c r="AT79" s="8">
        <v>30.78</v>
      </c>
      <c r="AU79" s="8">
        <v>30.78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30.78</v>
      </c>
      <c r="BM79" s="8">
        <f t="shared" si="54"/>
        <v>30.78</v>
      </c>
      <c r="BN79" s="8">
        <f t="shared" si="55"/>
        <v>32</v>
      </c>
      <c r="BO79" s="8">
        <f t="shared" si="56"/>
        <v>32</v>
      </c>
      <c r="BP79" s="139">
        <f t="shared" si="57"/>
        <v>-1.2199999999999989</v>
      </c>
      <c r="BQ79" s="139">
        <f t="shared" si="58"/>
        <v>-1.2199999999999989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320</v>
      </c>
      <c r="G80" s="16">
        <f>'[3]02'!G82</f>
        <v>0</v>
      </c>
      <c r="H80" s="17">
        <f t="shared" si="59"/>
        <v>640</v>
      </c>
      <c r="I80" s="15">
        <f>'[3]02'!J82</f>
        <v>307.08800000000002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307.08800000000002</v>
      </c>
      <c r="P80" s="18">
        <f>frq!C80</f>
        <v>1</v>
      </c>
      <c r="Q80" s="15">
        <f t="shared" si="33"/>
        <v>307.08800000000002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307.08800000000002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243.08800000000002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243.08800000000002</v>
      </c>
      <c r="AT80" s="8">
        <v>30.78</v>
      </c>
      <c r="AU80" s="8">
        <v>30.78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30.78</v>
      </c>
      <c r="BM80" s="8">
        <f t="shared" si="54"/>
        <v>30.78</v>
      </c>
      <c r="BN80" s="8">
        <f t="shared" si="55"/>
        <v>32</v>
      </c>
      <c r="BO80" s="8">
        <f t="shared" si="56"/>
        <v>32</v>
      </c>
      <c r="BP80" s="139">
        <f t="shared" si="57"/>
        <v>-1.2199999999999989</v>
      </c>
      <c r="BQ80" s="139">
        <f t="shared" si="58"/>
        <v>-1.2199999999999989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320</v>
      </c>
      <c r="G81" s="16">
        <f>'[3]02'!G83</f>
        <v>0</v>
      </c>
      <c r="H81" s="17">
        <f t="shared" si="59"/>
        <v>640</v>
      </c>
      <c r="I81" s="15">
        <f>'[3]02'!J83</f>
        <v>307.08800000000002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307.08800000000002</v>
      </c>
      <c r="P81" s="18">
        <f>frq!C81</f>
        <v>1</v>
      </c>
      <c r="Q81" s="15">
        <f t="shared" si="33"/>
        <v>307.08800000000002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307.08800000000002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243.08800000000002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243.08800000000002</v>
      </c>
      <c r="AT81" s="8">
        <v>30.78</v>
      </c>
      <c r="AU81" s="8">
        <v>30.78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30.78</v>
      </c>
      <c r="BM81" s="8">
        <f t="shared" si="54"/>
        <v>30.78</v>
      </c>
      <c r="BN81" s="8">
        <f t="shared" si="55"/>
        <v>32</v>
      </c>
      <c r="BO81" s="8">
        <f t="shared" si="56"/>
        <v>32</v>
      </c>
      <c r="BP81" s="139">
        <f t="shared" si="57"/>
        <v>-1.2199999999999989</v>
      </c>
      <c r="BQ81" s="139">
        <f t="shared" si="58"/>
        <v>-1.2199999999999989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320</v>
      </c>
      <c r="G82" s="16">
        <f>'[3]02'!G84</f>
        <v>0</v>
      </c>
      <c r="H82" s="17">
        <f t="shared" si="59"/>
        <v>640</v>
      </c>
      <c r="I82" s="15">
        <f>'[3]02'!J84</f>
        <v>307.08800000000002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307.08800000000002</v>
      </c>
      <c r="P82" s="18">
        <f>frq!C82</f>
        <v>1</v>
      </c>
      <c r="Q82" s="15">
        <f t="shared" si="33"/>
        <v>307.08800000000002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307.08800000000002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243.08800000000002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243.08800000000002</v>
      </c>
      <c r="AT82" s="8">
        <v>30.78</v>
      </c>
      <c r="AU82" s="8">
        <v>30.78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30.78</v>
      </c>
      <c r="BM82" s="8">
        <f t="shared" si="54"/>
        <v>30.78</v>
      </c>
      <c r="BN82" s="8">
        <f t="shared" si="55"/>
        <v>32</v>
      </c>
      <c r="BO82" s="8">
        <f t="shared" si="56"/>
        <v>32</v>
      </c>
      <c r="BP82" s="139">
        <f t="shared" si="57"/>
        <v>-1.2199999999999989</v>
      </c>
      <c r="BQ82" s="139">
        <f t="shared" si="58"/>
        <v>-1.2199999999999989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320</v>
      </c>
      <c r="G83" s="16">
        <f>'[3]02'!G85</f>
        <v>0</v>
      </c>
      <c r="H83" s="17">
        <f t="shared" si="59"/>
        <v>640</v>
      </c>
      <c r="I83" s="15">
        <f>'[3]02'!J85</f>
        <v>307.08800000000002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307.08800000000002</v>
      </c>
      <c r="P83" s="18">
        <f>frq!C83</f>
        <v>1</v>
      </c>
      <c r="Q83" s="15">
        <f t="shared" si="33"/>
        <v>307.08800000000002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307.08800000000002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243.08800000000002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243.08800000000002</v>
      </c>
      <c r="AT83" s="8">
        <v>30.78</v>
      </c>
      <c r="AU83" s="8">
        <v>30.78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30.78</v>
      </c>
      <c r="BM83" s="8">
        <f t="shared" si="54"/>
        <v>30.78</v>
      </c>
      <c r="BN83" s="8">
        <f t="shared" si="55"/>
        <v>32</v>
      </c>
      <c r="BO83" s="8">
        <f t="shared" si="56"/>
        <v>32</v>
      </c>
      <c r="BP83" s="139">
        <f t="shared" si="57"/>
        <v>-1.2199999999999989</v>
      </c>
      <c r="BQ83" s="139">
        <f t="shared" si="58"/>
        <v>-1.2199999999999989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320</v>
      </c>
      <c r="G84" s="16">
        <f>'[3]02'!G86</f>
        <v>0</v>
      </c>
      <c r="H84" s="17">
        <f t="shared" si="59"/>
        <v>640</v>
      </c>
      <c r="I84" s="15">
        <f>'[3]02'!J86</f>
        <v>287.48200000000003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287.48200000000003</v>
      </c>
      <c r="P84" s="18">
        <f>frq!C84</f>
        <v>1</v>
      </c>
      <c r="Q84" s="15">
        <f t="shared" si="33"/>
        <v>287.48200000000003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287.48200000000003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223.48200000000003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223.48200000000003</v>
      </c>
      <c r="AT84" s="8">
        <v>30.78</v>
      </c>
      <c r="AU84" s="8">
        <v>30.78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30.78</v>
      </c>
      <c r="BM84" s="8">
        <f t="shared" si="54"/>
        <v>30.78</v>
      </c>
      <c r="BN84" s="8">
        <f t="shared" si="55"/>
        <v>32</v>
      </c>
      <c r="BO84" s="8">
        <f t="shared" si="56"/>
        <v>32</v>
      </c>
      <c r="BP84" s="139">
        <f t="shared" si="57"/>
        <v>-1.2199999999999989</v>
      </c>
      <c r="BQ84" s="139">
        <f t="shared" si="58"/>
        <v>-1.2199999999999989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320</v>
      </c>
      <c r="G85" s="16">
        <f>'[3]02'!G87</f>
        <v>0</v>
      </c>
      <c r="H85" s="17">
        <f t="shared" si="59"/>
        <v>640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30.78</v>
      </c>
      <c r="AU85" s="8">
        <v>30.78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30.78</v>
      </c>
      <c r="BM85" s="8">
        <f t="shared" si="54"/>
        <v>30.78</v>
      </c>
      <c r="BN85" s="8">
        <f t="shared" si="55"/>
        <v>32</v>
      </c>
      <c r="BO85" s="8">
        <f t="shared" si="56"/>
        <v>32</v>
      </c>
      <c r="BP85" s="139">
        <f t="shared" si="57"/>
        <v>-1.2199999999999989</v>
      </c>
      <c r="BQ85" s="139">
        <f t="shared" si="58"/>
        <v>-1.2199999999999989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320</v>
      </c>
      <c r="G86" s="16">
        <f>'[3]02'!G88</f>
        <v>0</v>
      </c>
      <c r="H86" s="17">
        <f t="shared" si="59"/>
        <v>640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30.78</v>
      </c>
      <c r="AU86" s="8">
        <v>30.78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30.78</v>
      </c>
      <c r="BM86" s="8">
        <f t="shared" si="54"/>
        <v>30.78</v>
      </c>
      <c r="BN86" s="8">
        <f t="shared" si="55"/>
        <v>32</v>
      </c>
      <c r="BO86" s="8">
        <f t="shared" si="56"/>
        <v>32</v>
      </c>
      <c r="BP86" s="139">
        <f t="shared" si="57"/>
        <v>-1.2199999999999989</v>
      </c>
      <c r="BQ86" s="139">
        <f t="shared" si="58"/>
        <v>-1.2199999999999989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320</v>
      </c>
      <c r="G87" s="16">
        <f>'[3]02'!G89</f>
        <v>0</v>
      </c>
      <c r="H87" s="17">
        <f t="shared" si="59"/>
        <v>640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24.72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24.72</v>
      </c>
      <c r="AL87" s="8">
        <f t="shared" si="35"/>
        <v>213.28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213.28</v>
      </c>
      <c r="AT87" s="8">
        <v>30.78</v>
      </c>
      <c r="AU87" s="8">
        <v>30.78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24.72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24.72</v>
      </c>
      <c r="BL87" s="8">
        <f t="shared" si="53"/>
        <v>30.78</v>
      </c>
      <c r="BM87" s="8">
        <f t="shared" si="54"/>
        <v>30.78</v>
      </c>
      <c r="BN87" s="8">
        <f t="shared" si="55"/>
        <v>32</v>
      </c>
      <c r="BO87" s="8">
        <f t="shared" si="56"/>
        <v>24.72</v>
      </c>
      <c r="BP87" s="139">
        <f t="shared" si="57"/>
        <v>-1.2199999999999989</v>
      </c>
      <c r="BQ87" s="139">
        <f t="shared" si="58"/>
        <v>6.0600000000000023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320</v>
      </c>
      <c r="G88" s="16">
        <f>'[3]02'!G90</f>
        <v>0</v>
      </c>
      <c r="H88" s="17">
        <f t="shared" si="59"/>
        <v>640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26.44</v>
      </c>
      <c r="AL88" s="8">
        <f t="shared" si="35"/>
        <v>211.56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211.56</v>
      </c>
      <c r="AT88" s="8">
        <v>30.78</v>
      </c>
      <c r="AU88" s="8">
        <v>30.78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26.44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26.44</v>
      </c>
      <c r="BL88" s="8">
        <f t="shared" si="53"/>
        <v>30.78</v>
      </c>
      <c r="BM88" s="8">
        <f t="shared" si="54"/>
        <v>30.78</v>
      </c>
      <c r="BN88" s="8">
        <f t="shared" si="55"/>
        <v>32</v>
      </c>
      <c r="BO88" s="8">
        <f t="shared" si="56"/>
        <v>26.44</v>
      </c>
      <c r="BP88" s="139">
        <f t="shared" si="57"/>
        <v>-1.2199999999999989</v>
      </c>
      <c r="BQ88" s="139">
        <f t="shared" si="58"/>
        <v>4.34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320</v>
      </c>
      <c r="G89" s="16">
        <f>'[3]02'!G91</f>
        <v>0</v>
      </c>
      <c r="H89" s="17">
        <f t="shared" si="59"/>
        <v>640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26.44</v>
      </c>
      <c r="AL89" s="8">
        <f t="shared" si="35"/>
        <v>211.56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211.56</v>
      </c>
      <c r="AT89" s="8">
        <v>30.78</v>
      </c>
      <c r="AU89" s="8">
        <v>25.44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26.44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26.44</v>
      </c>
      <c r="BL89" s="8">
        <f t="shared" si="53"/>
        <v>30.78</v>
      </c>
      <c r="BM89" s="8">
        <f t="shared" si="54"/>
        <v>25.44</v>
      </c>
      <c r="BN89" s="8">
        <f t="shared" si="55"/>
        <v>32</v>
      </c>
      <c r="BO89" s="8">
        <f t="shared" si="56"/>
        <v>26.44</v>
      </c>
      <c r="BP89" s="139">
        <f t="shared" si="57"/>
        <v>-1.2199999999999989</v>
      </c>
      <c r="BQ89" s="139">
        <f t="shared" si="58"/>
        <v>-1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320</v>
      </c>
      <c r="G90" s="16">
        <f>'[3]02'!G92</f>
        <v>0</v>
      </c>
      <c r="H90" s="17">
        <f t="shared" si="59"/>
        <v>640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26.44</v>
      </c>
      <c r="AL90" s="8">
        <f t="shared" si="35"/>
        <v>211.56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211.56</v>
      </c>
      <c r="AT90" s="8">
        <v>30.78</v>
      </c>
      <c r="AU90" s="8">
        <v>25.44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26.44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26.44</v>
      </c>
      <c r="BL90" s="8">
        <f t="shared" si="53"/>
        <v>30.78</v>
      </c>
      <c r="BM90" s="8">
        <f t="shared" si="54"/>
        <v>25.44</v>
      </c>
      <c r="BN90" s="8">
        <f t="shared" si="55"/>
        <v>32</v>
      </c>
      <c r="BO90" s="8">
        <f t="shared" si="56"/>
        <v>26.44</v>
      </c>
      <c r="BP90" s="139">
        <f t="shared" si="57"/>
        <v>-1.2199999999999989</v>
      </c>
      <c r="BQ90" s="139">
        <f t="shared" si="58"/>
        <v>-1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320</v>
      </c>
      <c r="G91" s="16">
        <f>'[3]02'!G93</f>
        <v>0</v>
      </c>
      <c r="H91" s="17">
        <f t="shared" si="59"/>
        <v>640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26.44</v>
      </c>
      <c r="AL91" s="8">
        <f t="shared" si="35"/>
        <v>211.56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211.56</v>
      </c>
      <c r="AT91" s="8">
        <v>30.78</v>
      </c>
      <c r="AU91" s="8">
        <v>25.44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26.44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26.44</v>
      </c>
      <c r="BL91" s="8">
        <f t="shared" si="53"/>
        <v>30.78</v>
      </c>
      <c r="BM91" s="8">
        <f t="shared" si="54"/>
        <v>25.44</v>
      </c>
      <c r="BN91" s="8">
        <f t="shared" si="55"/>
        <v>32</v>
      </c>
      <c r="BO91" s="8">
        <f t="shared" si="56"/>
        <v>26.44</v>
      </c>
      <c r="BP91" s="139">
        <f t="shared" si="57"/>
        <v>-1.2199999999999989</v>
      </c>
      <c r="BQ91" s="139">
        <f t="shared" si="58"/>
        <v>-1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320</v>
      </c>
      <c r="G92" s="16">
        <f>'[3]02'!G94</f>
        <v>0</v>
      </c>
      <c r="H92" s="17">
        <f t="shared" si="59"/>
        <v>640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26.44</v>
      </c>
      <c r="AL92" s="8">
        <f t="shared" si="35"/>
        <v>211.56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211.56</v>
      </c>
      <c r="AT92" s="8">
        <v>30.78</v>
      </c>
      <c r="AU92" s="8">
        <v>25.44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26.44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26.44</v>
      </c>
      <c r="BL92" s="8">
        <f t="shared" si="53"/>
        <v>30.78</v>
      </c>
      <c r="BM92" s="8">
        <f t="shared" si="54"/>
        <v>25.44</v>
      </c>
      <c r="BN92" s="8">
        <f t="shared" si="55"/>
        <v>32</v>
      </c>
      <c r="BO92" s="8">
        <f t="shared" si="56"/>
        <v>26.44</v>
      </c>
      <c r="BP92" s="139">
        <f t="shared" si="57"/>
        <v>-1.2199999999999989</v>
      </c>
      <c r="BQ92" s="139">
        <f t="shared" si="58"/>
        <v>-1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320</v>
      </c>
      <c r="G93" s="16">
        <f>'[3]02'!G95</f>
        <v>0</v>
      </c>
      <c r="H93" s="17">
        <f t="shared" si="59"/>
        <v>640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</v>
      </c>
      <c r="AE93" s="8">
        <f t="shared" si="43"/>
        <v>27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27</v>
      </c>
      <c r="AL93" s="8">
        <f t="shared" si="35"/>
        <v>216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</v>
      </c>
      <c r="AT93" s="8">
        <v>25.97</v>
      </c>
      <c r="AU93" s="8">
        <v>25.44</v>
      </c>
      <c r="AW93" s="198">
        <v>27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27</v>
      </c>
      <c r="BD93" s="198">
        <v>27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27</v>
      </c>
      <c r="BL93" s="8">
        <f t="shared" si="53"/>
        <v>25.97</v>
      </c>
      <c r="BM93" s="8">
        <f t="shared" si="54"/>
        <v>25.44</v>
      </c>
      <c r="BN93" s="8">
        <f t="shared" si="55"/>
        <v>27</v>
      </c>
      <c r="BO93" s="8">
        <f t="shared" si="56"/>
        <v>27</v>
      </c>
      <c r="BP93" s="139">
        <f t="shared" si="57"/>
        <v>-1.0300000000000011</v>
      </c>
      <c r="BQ93" s="139">
        <f t="shared" si="58"/>
        <v>-1.5599999999999987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320</v>
      </c>
      <c r="G94" s="16">
        <f>'[3]02'!G96</f>
        <v>0</v>
      </c>
      <c r="H94" s="17">
        <f t="shared" si="59"/>
        <v>640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</v>
      </c>
      <c r="AE94" s="8">
        <f t="shared" si="43"/>
        <v>27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27</v>
      </c>
      <c r="AL94" s="8">
        <f t="shared" si="35"/>
        <v>216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</v>
      </c>
      <c r="AT94" s="8">
        <v>25.97</v>
      </c>
      <c r="AU94" s="8">
        <v>25.44</v>
      </c>
      <c r="AW94" s="198">
        <v>27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27</v>
      </c>
      <c r="BD94" s="198">
        <v>27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27</v>
      </c>
      <c r="BL94" s="8">
        <f t="shared" si="53"/>
        <v>25.97</v>
      </c>
      <c r="BM94" s="8">
        <f t="shared" si="54"/>
        <v>25.44</v>
      </c>
      <c r="BN94" s="8">
        <f t="shared" si="55"/>
        <v>27</v>
      </c>
      <c r="BO94" s="8">
        <f t="shared" si="56"/>
        <v>27</v>
      </c>
      <c r="BP94" s="139">
        <f t="shared" si="57"/>
        <v>-1.0300000000000011</v>
      </c>
      <c r="BQ94" s="139">
        <f t="shared" si="58"/>
        <v>-1.5599999999999987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320</v>
      </c>
      <c r="G95" s="16">
        <f>'[3]02'!G97</f>
        <v>0</v>
      </c>
      <c r="H95" s="17">
        <f t="shared" si="59"/>
        <v>640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</v>
      </c>
      <c r="AE95" s="8">
        <f t="shared" si="43"/>
        <v>27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27</v>
      </c>
      <c r="AL95" s="8">
        <f t="shared" si="35"/>
        <v>216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</v>
      </c>
      <c r="AT95" s="8">
        <v>25.97</v>
      </c>
      <c r="AU95" s="8">
        <v>25.44</v>
      </c>
      <c r="AW95" s="198">
        <v>27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27</v>
      </c>
      <c r="BD95" s="198">
        <v>27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27</v>
      </c>
      <c r="BL95" s="8">
        <f t="shared" si="53"/>
        <v>25.97</v>
      </c>
      <c r="BM95" s="8">
        <f t="shared" si="54"/>
        <v>25.44</v>
      </c>
      <c r="BN95" s="8">
        <f t="shared" si="55"/>
        <v>27</v>
      </c>
      <c r="BO95" s="8">
        <f t="shared" si="56"/>
        <v>27</v>
      </c>
      <c r="BP95" s="139">
        <f t="shared" si="57"/>
        <v>-1.0300000000000011</v>
      </c>
      <c r="BQ95" s="139">
        <f t="shared" si="58"/>
        <v>-1.5599999999999987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320</v>
      </c>
      <c r="G96" s="16">
        <f>'[3]02'!G98</f>
        <v>0</v>
      </c>
      <c r="H96" s="17">
        <f t="shared" si="59"/>
        <v>640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</v>
      </c>
      <c r="AE96" s="8">
        <f t="shared" si="43"/>
        <v>27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27</v>
      </c>
      <c r="AL96" s="8">
        <f t="shared" si="35"/>
        <v>216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</v>
      </c>
      <c r="AT96" s="8">
        <v>25.97</v>
      </c>
      <c r="AU96" s="8">
        <v>25.44</v>
      </c>
      <c r="AW96" s="198">
        <v>27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27</v>
      </c>
      <c r="BD96" s="198">
        <v>27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27</v>
      </c>
      <c r="BL96" s="8">
        <f t="shared" si="53"/>
        <v>25.97</v>
      </c>
      <c r="BM96" s="8">
        <f t="shared" si="54"/>
        <v>25.44</v>
      </c>
      <c r="BN96" s="8">
        <f t="shared" si="55"/>
        <v>27</v>
      </c>
      <c r="BO96" s="8">
        <f t="shared" si="56"/>
        <v>27</v>
      </c>
      <c r="BP96" s="139">
        <f t="shared" si="57"/>
        <v>-1.0300000000000011</v>
      </c>
      <c r="BQ96" s="139">
        <f t="shared" si="58"/>
        <v>-1.5599999999999987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320</v>
      </c>
      <c r="G97" s="16">
        <f>'[3]02'!G99</f>
        <v>0</v>
      </c>
      <c r="H97" s="17">
        <f t="shared" si="59"/>
        <v>640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</v>
      </c>
      <c r="AE97" s="8">
        <f t="shared" si="43"/>
        <v>27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27</v>
      </c>
      <c r="AL97" s="8">
        <f t="shared" si="35"/>
        <v>216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</v>
      </c>
      <c r="AT97" s="8">
        <v>25.97</v>
      </c>
      <c r="AU97" s="8">
        <v>25.44</v>
      </c>
      <c r="AW97" s="198">
        <v>27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27</v>
      </c>
      <c r="BD97" s="198">
        <v>27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27</v>
      </c>
      <c r="BL97" s="8">
        <f t="shared" si="53"/>
        <v>25.97</v>
      </c>
      <c r="BM97" s="8">
        <f t="shared" si="54"/>
        <v>25.44</v>
      </c>
      <c r="BN97" s="8">
        <f t="shared" si="55"/>
        <v>27</v>
      </c>
      <c r="BO97" s="8">
        <f t="shared" si="56"/>
        <v>27</v>
      </c>
      <c r="BP97" s="139">
        <f t="shared" si="57"/>
        <v>-1.0300000000000011</v>
      </c>
      <c r="BQ97" s="139">
        <f t="shared" si="58"/>
        <v>-1.5599999999999987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320</v>
      </c>
      <c r="G98" s="16">
        <f>'[3]02'!G100</f>
        <v>0</v>
      </c>
      <c r="H98" s="17">
        <f t="shared" si="59"/>
        <v>640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</v>
      </c>
      <c r="AE98" s="8">
        <f t="shared" si="43"/>
        <v>27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27</v>
      </c>
      <c r="AL98" s="8">
        <f t="shared" si="35"/>
        <v>216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</v>
      </c>
      <c r="AT98" s="8">
        <v>25.97</v>
      </c>
      <c r="AU98" s="8">
        <v>25.44</v>
      </c>
      <c r="AW98" s="198">
        <v>27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27</v>
      </c>
      <c r="BD98" s="198">
        <v>27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27</v>
      </c>
      <c r="BL98" s="8">
        <f t="shared" si="53"/>
        <v>25.97</v>
      </c>
      <c r="BM98" s="8">
        <f t="shared" si="54"/>
        <v>25.44</v>
      </c>
      <c r="BN98" s="8">
        <f t="shared" si="55"/>
        <v>27</v>
      </c>
      <c r="BO98" s="8">
        <f t="shared" si="56"/>
        <v>27</v>
      </c>
      <c r="BP98" s="139">
        <f t="shared" si="57"/>
        <v>-1.0300000000000011</v>
      </c>
      <c r="BQ98" s="139">
        <f t="shared" si="58"/>
        <v>-1.5599999999999987</v>
      </c>
    </row>
    <row r="99" spans="1:69">
      <c r="A99" s="8" t="s">
        <v>171</v>
      </c>
      <c r="B99" s="15">
        <f>SUM(B3:B98)/4000</f>
        <v>6.3150000000000004</v>
      </c>
      <c r="C99" s="15">
        <f t="shared" ref="C99:BI99" si="62">SUM(C3:C98)/4000</f>
        <v>0.22</v>
      </c>
      <c r="D99" s="15">
        <f t="shared" si="62"/>
        <v>0</v>
      </c>
      <c r="E99" s="15">
        <f t="shared" si="62"/>
        <v>0</v>
      </c>
      <c r="F99" s="15">
        <f t="shared" si="62"/>
        <v>2.2400000000000002</v>
      </c>
      <c r="G99" s="15">
        <f t="shared" si="62"/>
        <v>0</v>
      </c>
      <c r="H99" s="15">
        <f t="shared" si="62"/>
        <v>8.7750000000000004</v>
      </c>
      <c r="I99" s="15">
        <f t="shared" si="62"/>
        <v>5.6442534999999987</v>
      </c>
      <c r="J99" s="15">
        <f t="shared" si="62"/>
        <v>0.22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5.8642534999999985</v>
      </c>
      <c r="P99" s="15">
        <f t="shared" si="62"/>
        <v>2.4E-2</v>
      </c>
      <c r="Q99" s="15">
        <f t="shared" si="62"/>
        <v>5.6442534999999987</v>
      </c>
      <c r="R99" s="15">
        <f t="shared" si="62"/>
        <v>0.22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5.8642534999999985</v>
      </c>
      <c r="X99" s="15">
        <f t="shared" si="62"/>
        <v>0.58768500000000012</v>
      </c>
      <c r="Y99" s="15">
        <f t="shared" si="62"/>
        <v>2.1999999999999999E-2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0.60968500000000014</v>
      </c>
      <c r="AE99" s="15">
        <f t="shared" si="62"/>
        <v>0.60272999999999999</v>
      </c>
      <c r="AF99" s="15">
        <f t="shared" si="62"/>
        <v>2.1999999999999999E-2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0.62473000000000001</v>
      </c>
      <c r="AL99" s="15">
        <f t="shared" si="62"/>
        <v>4.4538384999999971</v>
      </c>
      <c r="AM99" s="15">
        <f t="shared" si="62"/>
        <v>0.17599999999999999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4.6298384999999982</v>
      </c>
      <c r="AS99" s="15">
        <f t="shared" si="62"/>
        <v>0</v>
      </c>
      <c r="AT99" s="15">
        <f t="shared" si="62"/>
        <v>0.53068999999999977</v>
      </c>
      <c r="AU99" s="15">
        <f t="shared" si="62"/>
        <v>0.54743999999999982</v>
      </c>
      <c r="AV99" s="15">
        <f t="shared" si="62"/>
        <v>0</v>
      </c>
      <c r="AW99" s="15">
        <f t="shared" si="62"/>
        <v>0.58768500000000012</v>
      </c>
      <c r="AX99" s="15">
        <f t="shared" si="62"/>
        <v>2.1999999999999999E-2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0.60968500000000014</v>
      </c>
      <c r="BD99" s="15">
        <f t="shared" si="62"/>
        <v>0.60272999999999999</v>
      </c>
      <c r="BE99" s="15">
        <f t="shared" si="62"/>
        <v>2.1999999999999999E-2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0.62473000000000001</v>
      </c>
      <c r="BK99" s="15"/>
      <c r="BL99" s="15">
        <f t="shared" si="63"/>
        <v>0.53068999999999977</v>
      </c>
      <c r="BM99" s="15">
        <f t="shared" si="63"/>
        <v>0.54743999999999982</v>
      </c>
      <c r="BN99" s="15">
        <f t="shared" si="63"/>
        <v>0.60968500000000014</v>
      </c>
      <c r="BO99" s="15">
        <f t="shared" si="63"/>
        <v>0.62473000000000001</v>
      </c>
      <c r="BP99" s="15">
        <f t="shared" si="63"/>
        <v>-7.8995000000000121E-2</v>
      </c>
      <c r="BQ99" s="15">
        <f t="shared" si="63"/>
        <v>-7.729000000000022E-2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270</v>
      </c>
      <c r="E3">
        <f>PPCL!N3</f>
        <v>0</v>
      </c>
      <c r="F3">
        <f>B3+C3</f>
        <v>270</v>
      </c>
      <c r="G3">
        <f>D3+E3</f>
        <v>270</v>
      </c>
      <c r="H3" s="112"/>
      <c r="I3">
        <f>BRPL_EOD!AE3+BRPL_EOD!AF3</f>
        <v>190</v>
      </c>
      <c r="J3">
        <f>BYPL_EOD!AE3+BYPL_EOD!AF3</f>
        <v>18</v>
      </c>
      <c r="K3">
        <f>MES_EOD!AE3+MES_EOD!AF3</f>
        <v>6.79</v>
      </c>
      <c r="L3">
        <f>NDMC_EOD!AE3+NDMC_EOD!AF3</f>
        <v>33.630000000000003</v>
      </c>
      <c r="M3">
        <f>TPDDL_EOD!AE3+TPDDL_EOD!AF3</f>
        <v>21.59</v>
      </c>
      <c r="N3">
        <f t="shared" ref="N3:N66" si="0">SUM(I3:M3)</f>
        <v>270.01</v>
      </c>
      <c r="O3" s="112">
        <f t="shared" ref="O3:O66" si="1">G3-N3</f>
        <v>-9.9999999999909051E-3</v>
      </c>
      <c r="P3">
        <v>189.99296322358433</v>
      </c>
      <c r="Q3">
        <v>17.999333358023776</v>
      </c>
      <c r="R3">
        <v>6.7897485278323026</v>
      </c>
      <c r="S3">
        <v>33.62875449057443</v>
      </c>
      <c r="T3">
        <v>21.589200399985188</v>
      </c>
      <c r="U3" s="114">
        <f t="shared" ref="U3:U66" si="2">SUM(P3:T3)</f>
        <v>270.00000000000006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270</v>
      </c>
      <c r="E4">
        <f>PPCL!N4</f>
        <v>0</v>
      </c>
      <c r="F4">
        <f t="shared" ref="F4:F67" si="4">B4+C4</f>
        <v>270</v>
      </c>
      <c r="G4">
        <f t="shared" ref="G4:G67" si="5">D4+E4</f>
        <v>270</v>
      </c>
      <c r="H4" s="112"/>
      <c r="I4">
        <f>BRPL_EOD!AE4+BRPL_EOD!AF4</f>
        <v>190</v>
      </c>
      <c r="J4">
        <f>BYPL_EOD!AE4+BYPL_EOD!AF4</f>
        <v>18</v>
      </c>
      <c r="K4">
        <f>MES_EOD!AE4+MES_EOD!AF4</f>
        <v>6.79</v>
      </c>
      <c r="L4">
        <f>NDMC_EOD!AE4+NDMC_EOD!AF4</f>
        <v>33.630000000000003</v>
      </c>
      <c r="M4">
        <f>TPDDL_EOD!AE4+TPDDL_EOD!AF4</f>
        <v>21.59</v>
      </c>
      <c r="N4">
        <f t="shared" si="0"/>
        <v>270.01</v>
      </c>
      <c r="O4" s="112">
        <f t="shared" si="1"/>
        <v>-9.9999999999909051E-3</v>
      </c>
      <c r="P4">
        <v>189.99296322358433</v>
      </c>
      <c r="Q4">
        <v>17.999333358023776</v>
      </c>
      <c r="R4">
        <v>6.7897485278323026</v>
      </c>
      <c r="S4">
        <v>33.62875449057443</v>
      </c>
      <c r="T4">
        <v>21.589200399985188</v>
      </c>
      <c r="U4" s="114">
        <f t="shared" si="2"/>
        <v>270.00000000000006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270</v>
      </c>
      <c r="E5">
        <f>PPCL!N5</f>
        <v>0</v>
      </c>
      <c r="F5">
        <f t="shared" si="4"/>
        <v>270</v>
      </c>
      <c r="G5">
        <f t="shared" si="5"/>
        <v>270</v>
      </c>
      <c r="H5" s="112"/>
      <c r="I5">
        <f>BRPL_EOD!AE5+BRPL_EOD!AF5</f>
        <v>190</v>
      </c>
      <c r="J5">
        <f>BYPL_EOD!AE5+BYPL_EOD!AF5</f>
        <v>0</v>
      </c>
      <c r="K5">
        <f>MES_EOD!AE5+MES_EOD!AF5</f>
        <v>0</v>
      </c>
      <c r="L5">
        <f>NDMC_EOD!AE5+NDMC_EOD!AF5</f>
        <v>80</v>
      </c>
      <c r="M5">
        <f>TPDDL_EOD!AE5+TPDDL_EOD!AF5</f>
        <v>0</v>
      </c>
      <c r="N5">
        <f t="shared" si="0"/>
        <v>270</v>
      </c>
      <c r="O5" s="112">
        <f t="shared" si="1"/>
        <v>0</v>
      </c>
      <c r="P5">
        <v>190</v>
      </c>
      <c r="Q5">
        <v>0</v>
      </c>
      <c r="R5">
        <v>0</v>
      </c>
      <c r="S5">
        <v>80</v>
      </c>
      <c r="T5">
        <v>0</v>
      </c>
      <c r="U5" s="114">
        <f t="shared" si="2"/>
        <v>270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270</v>
      </c>
      <c r="E6">
        <f>PPCL!N6</f>
        <v>0</v>
      </c>
      <c r="F6">
        <f t="shared" si="4"/>
        <v>270</v>
      </c>
      <c r="G6">
        <f t="shared" si="5"/>
        <v>270</v>
      </c>
      <c r="H6" s="112"/>
      <c r="I6">
        <f>BRPL_EOD!AE6+BRPL_EOD!AF6</f>
        <v>190</v>
      </c>
      <c r="J6">
        <f>BYPL_EOD!AE6+BYPL_EOD!AF6</f>
        <v>0</v>
      </c>
      <c r="K6">
        <f>MES_EOD!AE6+MES_EOD!AF6</f>
        <v>0</v>
      </c>
      <c r="L6">
        <f>NDMC_EOD!AE6+NDMC_EOD!AF6</f>
        <v>80</v>
      </c>
      <c r="M6">
        <f>TPDDL_EOD!AE6+TPDDL_EOD!AF6</f>
        <v>0</v>
      </c>
      <c r="N6">
        <f t="shared" si="0"/>
        <v>270</v>
      </c>
      <c r="O6" s="112">
        <f t="shared" si="1"/>
        <v>0</v>
      </c>
      <c r="P6">
        <v>190</v>
      </c>
      <c r="Q6">
        <v>0</v>
      </c>
      <c r="R6">
        <v>0</v>
      </c>
      <c r="S6">
        <v>80</v>
      </c>
      <c r="T6">
        <v>0</v>
      </c>
      <c r="U6" s="114">
        <f t="shared" si="2"/>
        <v>270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270</v>
      </c>
      <c r="E7">
        <f>PPCL!N7</f>
        <v>0</v>
      </c>
      <c r="F7">
        <f t="shared" si="4"/>
        <v>270</v>
      </c>
      <c r="G7">
        <f t="shared" si="5"/>
        <v>270</v>
      </c>
      <c r="H7" s="112"/>
      <c r="I7">
        <f>BRPL_EOD!AE7+BRPL_EOD!AF7</f>
        <v>190</v>
      </c>
      <c r="J7">
        <f>BYPL_EOD!AE7+BYPL_EOD!AF7</f>
        <v>0</v>
      </c>
      <c r="K7">
        <f>MES_EOD!AE7+MES_EOD!AF7</f>
        <v>0</v>
      </c>
      <c r="L7">
        <f>NDMC_EOD!AE7+NDMC_EOD!AF7</f>
        <v>80</v>
      </c>
      <c r="M7">
        <f>TPDDL_EOD!AE7+TPDDL_EOD!AF7</f>
        <v>0</v>
      </c>
      <c r="N7">
        <f t="shared" si="0"/>
        <v>270</v>
      </c>
      <c r="O7" s="112">
        <f t="shared" si="1"/>
        <v>0</v>
      </c>
      <c r="P7">
        <v>190</v>
      </c>
      <c r="Q7">
        <v>0</v>
      </c>
      <c r="R7">
        <v>0</v>
      </c>
      <c r="S7">
        <v>80</v>
      </c>
      <c r="T7">
        <v>0</v>
      </c>
      <c r="U7" s="114">
        <f t="shared" si="2"/>
        <v>270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270</v>
      </c>
      <c r="E8">
        <f>PPCL!N8</f>
        <v>0</v>
      </c>
      <c r="F8">
        <f t="shared" si="4"/>
        <v>270</v>
      </c>
      <c r="G8">
        <f t="shared" si="5"/>
        <v>270</v>
      </c>
      <c r="H8" s="112"/>
      <c r="I8">
        <f>BRPL_EOD!AE8+BRPL_EOD!AF8</f>
        <v>190</v>
      </c>
      <c r="J8">
        <f>BYPL_EOD!AE8+BYPL_EOD!AF8</f>
        <v>0</v>
      </c>
      <c r="K8">
        <f>MES_EOD!AE8+MES_EOD!AF8</f>
        <v>0</v>
      </c>
      <c r="L8">
        <f>NDMC_EOD!AE8+NDMC_EOD!AF8</f>
        <v>80</v>
      </c>
      <c r="M8">
        <f>TPDDL_EOD!AE8+TPDDL_EOD!AF8</f>
        <v>0</v>
      </c>
      <c r="N8">
        <f t="shared" si="0"/>
        <v>270</v>
      </c>
      <c r="O8" s="112">
        <f t="shared" si="1"/>
        <v>0</v>
      </c>
      <c r="P8">
        <v>190</v>
      </c>
      <c r="Q8">
        <v>0</v>
      </c>
      <c r="R8">
        <v>0</v>
      </c>
      <c r="S8">
        <v>80</v>
      </c>
      <c r="T8">
        <v>0</v>
      </c>
      <c r="U8" s="114">
        <f t="shared" si="2"/>
        <v>270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270</v>
      </c>
      <c r="E9">
        <f>PPCL!N9</f>
        <v>0</v>
      </c>
      <c r="F9">
        <f t="shared" si="4"/>
        <v>270</v>
      </c>
      <c r="G9">
        <f t="shared" si="5"/>
        <v>270</v>
      </c>
      <c r="H9" s="112"/>
      <c r="I9">
        <f>BRPL_EOD!AE9+BRPL_EOD!AF9</f>
        <v>190</v>
      </c>
      <c r="J9">
        <f>BYPL_EOD!AE9+BYPL_EOD!AF9</f>
        <v>0</v>
      </c>
      <c r="K9">
        <f>MES_EOD!AE9+MES_EOD!AF9</f>
        <v>0</v>
      </c>
      <c r="L9">
        <f>NDMC_EOD!AE9+NDMC_EOD!AF9</f>
        <v>80</v>
      </c>
      <c r="M9">
        <f>TPDDL_EOD!AE9+TPDDL_EOD!AF9</f>
        <v>0</v>
      </c>
      <c r="N9">
        <f t="shared" si="0"/>
        <v>270</v>
      </c>
      <c r="O9" s="112">
        <f t="shared" si="1"/>
        <v>0</v>
      </c>
      <c r="P9">
        <v>190</v>
      </c>
      <c r="Q9">
        <v>0</v>
      </c>
      <c r="R9">
        <v>0</v>
      </c>
      <c r="S9">
        <v>80</v>
      </c>
      <c r="T9">
        <v>0</v>
      </c>
      <c r="U9" s="114">
        <f t="shared" si="2"/>
        <v>270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270</v>
      </c>
      <c r="E10">
        <f>PPCL!N10</f>
        <v>0</v>
      </c>
      <c r="F10">
        <f t="shared" si="4"/>
        <v>270</v>
      </c>
      <c r="G10">
        <f t="shared" si="5"/>
        <v>270</v>
      </c>
      <c r="H10" s="112"/>
      <c r="I10">
        <f>BRPL_EOD!AE10+BRPL_EOD!AF10</f>
        <v>190</v>
      </c>
      <c r="J10">
        <f>BYPL_EOD!AE10+BYPL_EOD!AF10</f>
        <v>0</v>
      </c>
      <c r="K10">
        <f>MES_EOD!AE10+MES_EOD!AF10</f>
        <v>0</v>
      </c>
      <c r="L10">
        <f>NDMC_EOD!AE10+NDMC_EOD!AF10</f>
        <v>80</v>
      </c>
      <c r="M10">
        <f>TPDDL_EOD!AE10+TPDDL_EOD!AF10</f>
        <v>0</v>
      </c>
      <c r="N10">
        <f t="shared" si="0"/>
        <v>270</v>
      </c>
      <c r="O10" s="112">
        <f t="shared" si="1"/>
        <v>0</v>
      </c>
      <c r="P10">
        <v>190</v>
      </c>
      <c r="Q10">
        <v>0</v>
      </c>
      <c r="R10">
        <v>0</v>
      </c>
      <c r="S10">
        <v>80</v>
      </c>
      <c r="T10">
        <v>0</v>
      </c>
      <c r="U10" s="114">
        <f t="shared" si="2"/>
        <v>270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270</v>
      </c>
      <c r="E11">
        <f>PPCL!N11</f>
        <v>0</v>
      </c>
      <c r="F11">
        <f t="shared" si="4"/>
        <v>270</v>
      </c>
      <c r="G11">
        <f t="shared" si="5"/>
        <v>270</v>
      </c>
      <c r="H11" s="112"/>
      <c r="I11">
        <f>BRPL_EOD!AE11+BRPL_EOD!AF11</f>
        <v>190</v>
      </c>
      <c r="J11">
        <f>BYPL_EOD!AE11+BYPL_EOD!AF11</f>
        <v>0</v>
      </c>
      <c r="K11">
        <f>MES_EOD!AE11+MES_EOD!AF11</f>
        <v>0</v>
      </c>
      <c r="L11">
        <f>NDMC_EOD!AE11+NDMC_EOD!AF11</f>
        <v>80</v>
      </c>
      <c r="M11">
        <f>TPDDL_EOD!AE11+TPDDL_EOD!AF11</f>
        <v>0</v>
      </c>
      <c r="N11">
        <f t="shared" si="0"/>
        <v>270</v>
      </c>
      <c r="O11" s="112">
        <f t="shared" si="1"/>
        <v>0</v>
      </c>
      <c r="P11">
        <v>190</v>
      </c>
      <c r="Q11">
        <v>0</v>
      </c>
      <c r="R11">
        <v>0</v>
      </c>
      <c r="S11">
        <v>80</v>
      </c>
      <c r="T11">
        <v>0</v>
      </c>
      <c r="U11" s="114">
        <f t="shared" si="2"/>
        <v>270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270</v>
      </c>
      <c r="E12">
        <f>PPCL!N12</f>
        <v>0</v>
      </c>
      <c r="F12">
        <f t="shared" si="4"/>
        <v>270</v>
      </c>
      <c r="G12">
        <f t="shared" si="5"/>
        <v>270</v>
      </c>
      <c r="H12" s="112"/>
      <c r="I12">
        <f>BRPL_EOD!AE12+BRPL_EOD!AF12</f>
        <v>190</v>
      </c>
      <c r="J12">
        <f>BYPL_EOD!AE12+BYPL_EOD!AF12</f>
        <v>0</v>
      </c>
      <c r="K12">
        <f>MES_EOD!AE12+MES_EOD!AF12</f>
        <v>0</v>
      </c>
      <c r="L12">
        <f>NDMC_EOD!AE12+NDMC_EOD!AF12</f>
        <v>80</v>
      </c>
      <c r="M12">
        <f>TPDDL_EOD!AE12+TPDDL_EOD!AF12</f>
        <v>0</v>
      </c>
      <c r="N12">
        <f t="shared" si="0"/>
        <v>270</v>
      </c>
      <c r="O12" s="112">
        <f t="shared" si="1"/>
        <v>0</v>
      </c>
      <c r="P12">
        <v>190</v>
      </c>
      <c r="Q12">
        <v>0</v>
      </c>
      <c r="R12">
        <v>0</v>
      </c>
      <c r="S12">
        <v>80</v>
      </c>
      <c r="T12">
        <v>0</v>
      </c>
      <c r="U12" s="114">
        <f t="shared" si="2"/>
        <v>270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270</v>
      </c>
      <c r="E13">
        <f>PPCL!N13</f>
        <v>0</v>
      </c>
      <c r="F13">
        <f t="shared" si="4"/>
        <v>270</v>
      </c>
      <c r="G13">
        <f t="shared" si="5"/>
        <v>270</v>
      </c>
      <c r="H13" s="112"/>
      <c r="I13">
        <f>BRPL_EOD!AE13+BRPL_EOD!AF13</f>
        <v>190</v>
      </c>
      <c r="J13">
        <f>BYPL_EOD!AE13+BYPL_EOD!AF13</f>
        <v>0</v>
      </c>
      <c r="K13">
        <f>MES_EOD!AE13+MES_EOD!AF13</f>
        <v>0</v>
      </c>
      <c r="L13">
        <f>NDMC_EOD!AE13+NDMC_EOD!AF13</f>
        <v>80</v>
      </c>
      <c r="M13">
        <f>TPDDL_EOD!AE13+TPDDL_EOD!AF13</f>
        <v>0</v>
      </c>
      <c r="N13">
        <f t="shared" si="0"/>
        <v>270</v>
      </c>
      <c r="O13" s="112">
        <f t="shared" si="1"/>
        <v>0</v>
      </c>
      <c r="P13">
        <v>190</v>
      </c>
      <c r="Q13">
        <v>0</v>
      </c>
      <c r="R13">
        <v>0</v>
      </c>
      <c r="S13">
        <v>80</v>
      </c>
      <c r="T13">
        <v>0</v>
      </c>
      <c r="U13" s="114">
        <f t="shared" si="2"/>
        <v>270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270</v>
      </c>
      <c r="E14">
        <f>PPCL!N14</f>
        <v>0</v>
      </c>
      <c r="F14">
        <f t="shared" si="4"/>
        <v>270</v>
      </c>
      <c r="G14">
        <f t="shared" si="5"/>
        <v>270</v>
      </c>
      <c r="H14" s="112"/>
      <c r="I14">
        <f>BRPL_EOD!AE14+BRPL_EOD!AF14</f>
        <v>190</v>
      </c>
      <c r="J14">
        <f>BYPL_EOD!AE14+BYPL_EOD!AF14</f>
        <v>0</v>
      </c>
      <c r="K14">
        <f>MES_EOD!AE14+MES_EOD!AF14</f>
        <v>0</v>
      </c>
      <c r="L14">
        <f>NDMC_EOD!AE14+NDMC_EOD!AF14</f>
        <v>80</v>
      </c>
      <c r="M14">
        <f>TPDDL_EOD!AE14+TPDDL_EOD!AF14</f>
        <v>0</v>
      </c>
      <c r="N14">
        <f t="shared" si="0"/>
        <v>270</v>
      </c>
      <c r="O14" s="112">
        <f t="shared" si="1"/>
        <v>0</v>
      </c>
      <c r="P14">
        <v>190</v>
      </c>
      <c r="Q14">
        <v>0</v>
      </c>
      <c r="R14">
        <v>0</v>
      </c>
      <c r="S14">
        <v>80</v>
      </c>
      <c r="T14">
        <v>0</v>
      </c>
      <c r="U14" s="114">
        <f t="shared" si="2"/>
        <v>270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270</v>
      </c>
      <c r="E15">
        <f>PPCL!N15</f>
        <v>0</v>
      </c>
      <c r="F15">
        <f t="shared" si="4"/>
        <v>270</v>
      </c>
      <c r="G15">
        <f t="shared" si="5"/>
        <v>270</v>
      </c>
      <c r="H15" s="112"/>
      <c r="I15">
        <f>BRPL_EOD!AE15+BRPL_EOD!AF15</f>
        <v>190</v>
      </c>
      <c r="J15">
        <f>BYPL_EOD!AE15+BYPL_EOD!AF15</f>
        <v>0</v>
      </c>
      <c r="K15">
        <f>MES_EOD!AE15+MES_EOD!AF15</f>
        <v>0</v>
      </c>
      <c r="L15">
        <f>NDMC_EOD!AE15+NDMC_EOD!AF15</f>
        <v>80</v>
      </c>
      <c r="M15">
        <f>TPDDL_EOD!AE15+TPDDL_EOD!AF15</f>
        <v>0</v>
      </c>
      <c r="N15">
        <f t="shared" si="0"/>
        <v>270</v>
      </c>
      <c r="O15" s="112">
        <f t="shared" si="1"/>
        <v>0</v>
      </c>
      <c r="P15">
        <v>190</v>
      </c>
      <c r="Q15">
        <v>0</v>
      </c>
      <c r="R15">
        <v>0</v>
      </c>
      <c r="S15">
        <v>80</v>
      </c>
      <c r="T15">
        <v>0</v>
      </c>
      <c r="U15" s="114">
        <f t="shared" si="2"/>
        <v>270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270</v>
      </c>
      <c r="E16">
        <f>PPCL!N16</f>
        <v>0</v>
      </c>
      <c r="F16">
        <f t="shared" si="4"/>
        <v>270</v>
      </c>
      <c r="G16">
        <f t="shared" si="5"/>
        <v>270</v>
      </c>
      <c r="H16" s="112"/>
      <c r="I16">
        <f>BRPL_EOD!AE16+BRPL_EOD!AF16</f>
        <v>190</v>
      </c>
      <c r="J16">
        <f>BYPL_EOD!AE16+BYPL_EOD!AF16</f>
        <v>0</v>
      </c>
      <c r="K16">
        <f>MES_EOD!AE16+MES_EOD!AF16</f>
        <v>0</v>
      </c>
      <c r="L16">
        <f>NDMC_EOD!AE16+NDMC_EOD!AF16</f>
        <v>80</v>
      </c>
      <c r="M16">
        <f>TPDDL_EOD!AE16+TPDDL_EOD!AF16</f>
        <v>0</v>
      </c>
      <c r="N16">
        <f t="shared" si="0"/>
        <v>270</v>
      </c>
      <c r="O16" s="112">
        <f t="shared" si="1"/>
        <v>0</v>
      </c>
      <c r="P16">
        <v>190</v>
      </c>
      <c r="Q16">
        <v>0</v>
      </c>
      <c r="R16">
        <v>0</v>
      </c>
      <c r="S16">
        <v>80</v>
      </c>
      <c r="T16">
        <v>0</v>
      </c>
      <c r="U16" s="114">
        <f t="shared" si="2"/>
        <v>270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270</v>
      </c>
      <c r="E17">
        <f>PPCL!N17</f>
        <v>0</v>
      </c>
      <c r="F17">
        <f t="shared" si="4"/>
        <v>270</v>
      </c>
      <c r="G17">
        <f t="shared" si="5"/>
        <v>270</v>
      </c>
      <c r="H17" s="112"/>
      <c r="I17">
        <f>BRPL_EOD!AE17+BRPL_EOD!AF17</f>
        <v>190</v>
      </c>
      <c r="J17">
        <f>BYPL_EOD!AE17+BYPL_EOD!AF17</f>
        <v>0</v>
      </c>
      <c r="K17">
        <f>MES_EOD!AE17+MES_EOD!AF17</f>
        <v>0</v>
      </c>
      <c r="L17">
        <f>NDMC_EOD!AE17+NDMC_EOD!AF17</f>
        <v>80</v>
      </c>
      <c r="M17">
        <f>TPDDL_EOD!AE17+TPDDL_EOD!AF17</f>
        <v>0</v>
      </c>
      <c r="N17">
        <f t="shared" si="0"/>
        <v>270</v>
      </c>
      <c r="O17" s="112">
        <f t="shared" si="1"/>
        <v>0</v>
      </c>
      <c r="P17">
        <v>190</v>
      </c>
      <c r="Q17">
        <v>0</v>
      </c>
      <c r="R17">
        <v>0</v>
      </c>
      <c r="S17">
        <v>80</v>
      </c>
      <c r="T17">
        <v>0</v>
      </c>
      <c r="U17" s="114">
        <f t="shared" si="2"/>
        <v>270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270</v>
      </c>
      <c r="E18">
        <f>PPCL!N18</f>
        <v>0</v>
      </c>
      <c r="F18">
        <f t="shared" si="4"/>
        <v>270</v>
      </c>
      <c r="G18">
        <f t="shared" si="5"/>
        <v>270</v>
      </c>
      <c r="H18" s="112"/>
      <c r="I18">
        <f>BRPL_EOD!AE18+BRPL_EOD!AF18</f>
        <v>190</v>
      </c>
      <c r="J18">
        <f>BYPL_EOD!AE18+BYPL_EOD!AF18</f>
        <v>0</v>
      </c>
      <c r="K18">
        <f>MES_EOD!AE18+MES_EOD!AF18</f>
        <v>0</v>
      </c>
      <c r="L18">
        <f>NDMC_EOD!AE18+NDMC_EOD!AF18</f>
        <v>80</v>
      </c>
      <c r="M18">
        <f>TPDDL_EOD!AE18+TPDDL_EOD!AF18</f>
        <v>0</v>
      </c>
      <c r="N18">
        <f t="shared" si="0"/>
        <v>270</v>
      </c>
      <c r="O18" s="112">
        <f t="shared" si="1"/>
        <v>0</v>
      </c>
      <c r="P18">
        <v>190</v>
      </c>
      <c r="Q18">
        <v>0</v>
      </c>
      <c r="R18">
        <v>0</v>
      </c>
      <c r="S18">
        <v>80</v>
      </c>
      <c r="T18">
        <v>0</v>
      </c>
      <c r="U18" s="114">
        <f t="shared" si="2"/>
        <v>270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270</v>
      </c>
      <c r="E19">
        <f>PPCL!N19</f>
        <v>0</v>
      </c>
      <c r="F19">
        <f t="shared" si="4"/>
        <v>270</v>
      </c>
      <c r="G19">
        <f t="shared" si="5"/>
        <v>270</v>
      </c>
      <c r="H19" s="112"/>
      <c r="I19">
        <f>BRPL_EOD!AE19+BRPL_EOD!AF19</f>
        <v>190</v>
      </c>
      <c r="J19">
        <f>BYPL_EOD!AE19+BYPL_EOD!AF19</f>
        <v>0</v>
      </c>
      <c r="K19">
        <f>MES_EOD!AE19+MES_EOD!AF19</f>
        <v>0</v>
      </c>
      <c r="L19">
        <f>NDMC_EOD!AE19+NDMC_EOD!AF19</f>
        <v>80</v>
      </c>
      <c r="M19">
        <f>TPDDL_EOD!AE19+TPDDL_EOD!AF19</f>
        <v>0</v>
      </c>
      <c r="N19">
        <f t="shared" si="0"/>
        <v>270</v>
      </c>
      <c r="O19" s="112">
        <f t="shared" si="1"/>
        <v>0</v>
      </c>
      <c r="P19">
        <v>190</v>
      </c>
      <c r="Q19">
        <v>0</v>
      </c>
      <c r="R19">
        <v>0</v>
      </c>
      <c r="S19">
        <v>80</v>
      </c>
      <c r="T19">
        <v>0</v>
      </c>
      <c r="U19" s="114">
        <f t="shared" si="2"/>
        <v>270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270</v>
      </c>
      <c r="E20">
        <f>PPCL!N20</f>
        <v>0</v>
      </c>
      <c r="F20">
        <f t="shared" si="4"/>
        <v>270</v>
      </c>
      <c r="G20">
        <f t="shared" si="5"/>
        <v>270</v>
      </c>
      <c r="H20" s="112"/>
      <c r="I20">
        <f>BRPL_EOD!AE20+BRPL_EOD!AF20</f>
        <v>190</v>
      </c>
      <c r="J20">
        <f>BYPL_EOD!AE20+BYPL_EOD!AF20</f>
        <v>0</v>
      </c>
      <c r="K20">
        <f>MES_EOD!AE20+MES_EOD!AF20</f>
        <v>0</v>
      </c>
      <c r="L20">
        <f>NDMC_EOD!AE20+NDMC_EOD!AF20</f>
        <v>80</v>
      </c>
      <c r="M20">
        <f>TPDDL_EOD!AE20+TPDDL_EOD!AF20</f>
        <v>0</v>
      </c>
      <c r="N20">
        <f t="shared" si="0"/>
        <v>270</v>
      </c>
      <c r="O20" s="112">
        <f t="shared" si="1"/>
        <v>0</v>
      </c>
      <c r="P20">
        <v>190</v>
      </c>
      <c r="Q20">
        <v>0</v>
      </c>
      <c r="R20">
        <v>0</v>
      </c>
      <c r="S20">
        <v>80</v>
      </c>
      <c r="T20">
        <v>0</v>
      </c>
      <c r="U20" s="114">
        <f t="shared" si="2"/>
        <v>270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270</v>
      </c>
      <c r="E21">
        <f>PPCL!N21</f>
        <v>0</v>
      </c>
      <c r="F21">
        <f t="shared" si="4"/>
        <v>270</v>
      </c>
      <c r="G21">
        <f t="shared" si="5"/>
        <v>270</v>
      </c>
      <c r="H21" s="112"/>
      <c r="I21">
        <f>BRPL_EOD!AE21+BRPL_EOD!AF21</f>
        <v>190</v>
      </c>
      <c r="J21">
        <f>BYPL_EOD!AE21+BYPL_EOD!AF21</f>
        <v>0</v>
      </c>
      <c r="K21">
        <f>MES_EOD!AE21+MES_EOD!AF21</f>
        <v>0</v>
      </c>
      <c r="L21">
        <f>NDMC_EOD!AE21+NDMC_EOD!AF21</f>
        <v>80</v>
      </c>
      <c r="M21">
        <f>TPDDL_EOD!AE21+TPDDL_EOD!AF21</f>
        <v>0</v>
      </c>
      <c r="N21">
        <f t="shared" si="0"/>
        <v>270</v>
      </c>
      <c r="O21" s="112">
        <f t="shared" si="1"/>
        <v>0</v>
      </c>
      <c r="P21">
        <v>190</v>
      </c>
      <c r="Q21">
        <v>0</v>
      </c>
      <c r="R21">
        <v>0</v>
      </c>
      <c r="S21">
        <v>80</v>
      </c>
      <c r="T21">
        <v>0</v>
      </c>
      <c r="U21" s="114">
        <f t="shared" si="2"/>
        <v>270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270</v>
      </c>
      <c r="E22">
        <f>PPCL!N22</f>
        <v>0</v>
      </c>
      <c r="F22">
        <f t="shared" si="4"/>
        <v>270</v>
      </c>
      <c r="G22">
        <f t="shared" si="5"/>
        <v>270</v>
      </c>
      <c r="H22" s="112"/>
      <c r="I22">
        <f>BRPL_EOD!AE22+BRPL_EOD!AF22</f>
        <v>190</v>
      </c>
      <c r="J22">
        <f>BYPL_EOD!AE22+BYPL_EOD!AF22</f>
        <v>0</v>
      </c>
      <c r="K22">
        <f>MES_EOD!AE22+MES_EOD!AF22</f>
        <v>0</v>
      </c>
      <c r="L22">
        <f>NDMC_EOD!AE22+NDMC_EOD!AF22</f>
        <v>80</v>
      </c>
      <c r="M22">
        <f>TPDDL_EOD!AE22+TPDDL_EOD!AF22</f>
        <v>0</v>
      </c>
      <c r="N22">
        <f t="shared" si="0"/>
        <v>270</v>
      </c>
      <c r="O22" s="112">
        <f t="shared" si="1"/>
        <v>0</v>
      </c>
      <c r="P22">
        <v>190</v>
      </c>
      <c r="Q22">
        <v>0</v>
      </c>
      <c r="R22">
        <v>0</v>
      </c>
      <c r="S22">
        <v>80</v>
      </c>
      <c r="T22">
        <v>0</v>
      </c>
      <c r="U22" s="114">
        <f t="shared" si="2"/>
        <v>270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270</v>
      </c>
      <c r="E23">
        <f>PPCL!N23</f>
        <v>0</v>
      </c>
      <c r="F23">
        <f t="shared" si="4"/>
        <v>270</v>
      </c>
      <c r="G23">
        <f t="shared" si="5"/>
        <v>270</v>
      </c>
      <c r="H23" s="112"/>
      <c r="I23">
        <f>BRPL_EOD!AE23+BRPL_EOD!AF23</f>
        <v>190</v>
      </c>
      <c r="J23">
        <f>BYPL_EOD!AE23+BYPL_EOD!AF23</f>
        <v>0</v>
      </c>
      <c r="K23">
        <f>MES_EOD!AE23+MES_EOD!AF23</f>
        <v>0</v>
      </c>
      <c r="L23">
        <f>NDMC_EOD!AE23+NDMC_EOD!AF23</f>
        <v>80</v>
      </c>
      <c r="M23">
        <f>TPDDL_EOD!AE23+TPDDL_EOD!AF23</f>
        <v>0</v>
      </c>
      <c r="N23">
        <f t="shared" si="0"/>
        <v>270</v>
      </c>
      <c r="O23" s="112">
        <f t="shared" si="1"/>
        <v>0</v>
      </c>
      <c r="P23">
        <v>190</v>
      </c>
      <c r="Q23">
        <v>0</v>
      </c>
      <c r="R23">
        <v>0</v>
      </c>
      <c r="S23">
        <v>80</v>
      </c>
      <c r="T23">
        <v>0</v>
      </c>
      <c r="U23" s="114">
        <f t="shared" si="2"/>
        <v>270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270</v>
      </c>
      <c r="E24">
        <f>PPCL!N24</f>
        <v>0</v>
      </c>
      <c r="F24">
        <f t="shared" si="4"/>
        <v>270</v>
      </c>
      <c r="G24">
        <f t="shared" si="5"/>
        <v>270</v>
      </c>
      <c r="H24" s="112"/>
      <c r="I24">
        <f>BRPL_EOD!AE24+BRPL_EOD!AF24</f>
        <v>190</v>
      </c>
      <c r="J24">
        <f>BYPL_EOD!AE24+BYPL_EOD!AF24</f>
        <v>0</v>
      </c>
      <c r="K24">
        <f>MES_EOD!AE24+MES_EOD!AF24</f>
        <v>0</v>
      </c>
      <c r="L24">
        <f>NDMC_EOD!AE24+NDMC_EOD!AF24</f>
        <v>80</v>
      </c>
      <c r="M24">
        <f>TPDDL_EOD!AE24+TPDDL_EOD!AF24</f>
        <v>0</v>
      </c>
      <c r="N24">
        <f t="shared" si="0"/>
        <v>270</v>
      </c>
      <c r="O24" s="112">
        <f t="shared" si="1"/>
        <v>0</v>
      </c>
      <c r="P24">
        <v>190</v>
      </c>
      <c r="Q24">
        <v>0</v>
      </c>
      <c r="R24">
        <v>0</v>
      </c>
      <c r="S24">
        <v>80</v>
      </c>
      <c r="T24">
        <v>0</v>
      </c>
      <c r="U24" s="114">
        <f t="shared" si="2"/>
        <v>270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270</v>
      </c>
      <c r="E25">
        <f>PPCL!N25</f>
        <v>0</v>
      </c>
      <c r="F25">
        <f t="shared" si="4"/>
        <v>270</v>
      </c>
      <c r="G25">
        <f t="shared" si="5"/>
        <v>270</v>
      </c>
      <c r="H25" s="112"/>
      <c r="I25">
        <f>BRPL_EOD!AE25+BRPL_EOD!AF25</f>
        <v>190</v>
      </c>
      <c r="J25">
        <f>BYPL_EOD!AE25+BYPL_EOD!AF25</f>
        <v>0</v>
      </c>
      <c r="K25">
        <f>MES_EOD!AE25+MES_EOD!AF25</f>
        <v>0</v>
      </c>
      <c r="L25">
        <f>NDMC_EOD!AE25+NDMC_EOD!AF25</f>
        <v>80</v>
      </c>
      <c r="M25">
        <f>TPDDL_EOD!AE25+TPDDL_EOD!AF25</f>
        <v>0</v>
      </c>
      <c r="N25">
        <f t="shared" si="0"/>
        <v>270</v>
      </c>
      <c r="O25" s="112">
        <f t="shared" si="1"/>
        <v>0</v>
      </c>
      <c r="P25">
        <v>190</v>
      </c>
      <c r="Q25">
        <v>0</v>
      </c>
      <c r="R25">
        <v>0</v>
      </c>
      <c r="S25">
        <v>80</v>
      </c>
      <c r="T25">
        <v>0</v>
      </c>
      <c r="U25" s="114">
        <f t="shared" si="2"/>
        <v>270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270</v>
      </c>
      <c r="E26">
        <f>PPCL!N26</f>
        <v>0</v>
      </c>
      <c r="F26">
        <f t="shared" si="4"/>
        <v>270</v>
      </c>
      <c r="G26">
        <f t="shared" si="5"/>
        <v>270</v>
      </c>
      <c r="H26" s="112"/>
      <c r="I26">
        <f>BRPL_EOD!AE26+BRPL_EOD!AF26</f>
        <v>190</v>
      </c>
      <c r="J26">
        <f>BYPL_EOD!AE26+BYPL_EOD!AF26</f>
        <v>0</v>
      </c>
      <c r="K26">
        <f>MES_EOD!AE26+MES_EOD!AF26</f>
        <v>0</v>
      </c>
      <c r="L26">
        <f>NDMC_EOD!AE26+NDMC_EOD!AF26</f>
        <v>80</v>
      </c>
      <c r="M26">
        <f>TPDDL_EOD!AE26+TPDDL_EOD!AF26</f>
        <v>0</v>
      </c>
      <c r="N26">
        <f t="shared" si="0"/>
        <v>270</v>
      </c>
      <c r="O26" s="112">
        <f t="shared" si="1"/>
        <v>0</v>
      </c>
      <c r="P26">
        <v>190</v>
      </c>
      <c r="Q26">
        <v>0</v>
      </c>
      <c r="R26">
        <v>0</v>
      </c>
      <c r="S26">
        <v>80</v>
      </c>
      <c r="T26">
        <v>0</v>
      </c>
      <c r="U26" s="114">
        <f t="shared" si="2"/>
        <v>270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270</v>
      </c>
      <c r="E27">
        <f>PPCL!N27</f>
        <v>0</v>
      </c>
      <c r="F27">
        <f t="shared" si="4"/>
        <v>270</v>
      </c>
      <c r="G27">
        <f t="shared" si="5"/>
        <v>270</v>
      </c>
      <c r="H27" s="112"/>
      <c r="I27">
        <f>BRPL_EOD!AE27+BRPL_EOD!AF27</f>
        <v>190</v>
      </c>
      <c r="J27">
        <f>BYPL_EOD!AE27+BYPL_EOD!AF27</f>
        <v>0</v>
      </c>
      <c r="K27">
        <f>MES_EOD!AE27+MES_EOD!AF27</f>
        <v>0</v>
      </c>
      <c r="L27">
        <f>NDMC_EOD!AE27+NDMC_EOD!AF27</f>
        <v>80</v>
      </c>
      <c r="M27">
        <f>TPDDL_EOD!AE27+TPDDL_EOD!AF27</f>
        <v>0</v>
      </c>
      <c r="N27">
        <f t="shared" si="0"/>
        <v>270</v>
      </c>
      <c r="O27" s="112">
        <f t="shared" si="1"/>
        <v>0</v>
      </c>
      <c r="P27">
        <v>190</v>
      </c>
      <c r="Q27">
        <v>0</v>
      </c>
      <c r="R27">
        <v>0</v>
      </c>
      <c r="S27">
        <v>80</v>
      </c>
      <c r="T27">
        <v>0</v>
      </c>
      <c r="U27" s="114">
        <f t="shared" si="2"/>
        <v>270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270</v>
      </c>
      <c r="E28">
        <f>PPCL!N28</f>
        <v>0</v>
      </c>
      <c r="F28">
        <f t="shared" si="4"/>
        <v>270</v>
      </c>
      <c r="G28">
        <f t="shared" si="5"/>
        <v>270</v>
      </c>
      <c r="H28" s="112"/>
      <c r="I28">
        <f>BRPL_EOD!AE28+BRPL_EOD!AF28</f>
        <v>190</v>
      </c>
      <c r="J28">
        <f>BYPL_EOD!AE28+BYPL_EOD!AF28</f>
        <v>0</v>
      </c>
      <c r="K28">
        <f>MES_EOD!AE28+MES_EOD!AF28</f>
        <v>0</v>
      </c>
      <c r="L28">
        <f>NDMC_EOD!AE28+NDMC_EOD!AF28</f>
        <v>80</v>
      </c>
      <c r="M28">
        <f>TPDDL_EOD!AE28+TPDDL_EOD!AF28</f>
        <v>0</v>
      </c>
      <c r="N28">
        <f t="shared" si="0"/>
        <v>270</v>
      </c>
      <c r="O28" s="112">
        <f t="shared" si="1"/>
        <v>0</v>
      </c>
      <c r="P28">
        <v>190</v>
      </c>
      <c r="Q28">
        <v>0</v>
      </c>
      <c r="R28">
        <v>0</v>
      </c>
      <c r="S28">
        <v>80</v>
      </c>
      <c r="T28">
        <v>0</v>
      </c>
      <c r="U28" s="114">
        <f t="shared" si="2"/>
        <v>270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270</v>
      </c>
      <c r="E29">
        <f>PPCL!N29</f>
        <v>0</v>
      </c>
      <c r="F29">
        <f t="shared" si="4"/>
        <v>270</v>
      </c>
      <c r="G29">
        <f t="shared" si="5"/>
        <v>270</v>
      </c>
      <c r="H29" s="112"/>
      <c r="I29">
        <f>BRPL_EOD!AE29+BRPL_EOD!AF29</f>
        <v>190</v>
      </c>
      <c r="J29">
        <f>BYPL_EOD!AE29+BYPL_EOD!AF29</f>
        <v>0</v>
      </c>
      <c r="K29">
        <f>MES_EOD!AE29+MES_EOD!AF29</f>
        <v>0</v>
      </c>
      <c r="L29">
        <f>NDMC_EOD!AE29+NDMC_EOD!AF29</f>
        <v>80</v>
      </c>
      <c r="M29">
        <f>TPDDL_EOD!AE29+TPDDL_EOD!AF29</f>
        <v>0</v>
      </c>
      <c r="N29">
        <f t="shared" si="0"/>
        <v>270</v>
      </c>
      <c r="O29" s="112">
        <f t="shared" si="1"/>
        <v>0</v>
      </c>
      <c r="P29">
        <v>190</v>
      </c>
      <c r="Q29">
        <v>0</v>
      </c>
      <c r="R29">
        <v>0</v>
      </c>
      <c r="S29">
        <v>80</v>
      </c>
      <c r="T29">
        <v>0</v>
      </c>
      <c r="U29" s="114">
        <f t="shared" si="2"/>
        <v>270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270</v>
      </c>
      <c r="E30">
        <f>PPCL!N30</f>
        <v>0</v>
      </c>
      <c r="F30">
        <f t="shared" si="4"/>
        <v>270</v>
      </c>
      <c r="G30">
        <f t="shared" si="5"/>
        <v>270</v>
      </c>
      <c r="H30" s="112"/>
      <c r="I30">
        <f>BRPL_EOD!AE30+BRPL_EOD!AF30</f>
        <v>190</v>
      </c>
      <c r="J30">
        <f>BYPL_EOD!AE30+BYPL_EOD!AF30</f>
        <v>0</v>
      </c>
      <c r="K30">
        <f>MES_EOD!AE30+MES_EOD!AF30</f>
        <v>0</v>
      </c>
      <c r="L30">
        <f>NDMC_EOD!AE30+NDMC_EOD!AF30</f>
        <v>80</v>
      </c>
      <c r="M30">
        <f>TPDDL_EOD!AE30+TPDDL_EOD!AF30</f>
        <v>0</v>
      </c>
      <c r="N30">
        <f t="shared" si="0"/>
        <v>270</v>
      </c>
      <c r="O30" s="112">
        <f t="shared" si="1"/>
        <v>0</v>
      </c>
      <c r="P30">
        <v>190</v>
      </c>
      <c r="Q30">
        <v>0</v>
      </c>
      <c r="R30">
        <v>0</v>
      </c>
      <c r="S30">
        <v>80</v>
      </c>
      <c r="T30">
        <v>0</v>
      </c>
      <c r="U30" s="114">
        <f t="shared" si="2"/>
        <v>270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270</v>
      </c>
      <c r="E31">
        <f>PPCL!N31</f>
        <v>0</v>
      </c>
      <c r="F31">
        <f t="shared" si="4"/>
        <v>270</v>
      </c>
      <c r="G31">
        <f t="shared" si="5"/>
        <v>270</v>
      </c>
      <c r="H31" s="112"/>
      <c r="I31">
        <f>BRPL_EOD!AE31+BRPL_EOD!AF31</f>
        <v>190</v>
      </c>
      <c r="J31">
        <f>BYPL_EOD!AE31+BYPL_EOD!AF31</f>
        <v>0</v>
      </c>
      <c r="K31">
        <f>MES_EOD!AE31+MES_EOD!AF31</f>
        <v>0</v>
      </c>
      <c r="L31">
        <f>NDMC_EOD!AE31+NDMC_EOD!AF31</f>
        <v>80</v>
      </c>
      <c r="M31">
        <f>TPDDL_EOD!AE31+TPDDL_EOD!AF31</f>
        <v>0</v>
      </c>
      <c r="N31">
        <f t="shared" si="0"/>
        <v>270</v>
      </c>
      <c r="O31" s="112">
        <f t="shared" si="1"/>
        <v>0</v>
      </c>
      <c r="P31">
        <v>190</v>
      </c>
      <c r="Q31">
        <v>0</v>
      </c>
      <c r="R31">
        <v>0</v>
      </c>
      <c r="S31">
        <v>80</v>
      </c>
      <c r="T31">
        <v>0</v>
      </c>
      <c r="U31" s="114">
        <f t="shared" si="2"/>
        <v>270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270</v>
      </c>
      <c r="E32">
        <f>PPCL!N32</f>
        <v>0</v>
      </c>
      <c r="F32">
        <f t="shared" si="4"/>
        <v>270</v>
      </c>
      <c r="G32">
        <f t="shared" si="5"/>
        <v>270</v>
      </c>
      <c r="H32" s="112"/>
      <c r="I32">
        <f>BRPL_EOD!AE32+BRPL_EOD!AF32</f>
        <v>190</v>
      </c>
      <c r="J32">
        <f>BYPL_EOD!AE32+BYPL_EOD!AF32</f>
        <v>0</v>
      </c>
      <c r="K32">
        <f>MES_EOD!AE32+MES_EOD!AF32</f>
        <v>0</v>
      </c>
      <c r="L32">
        <f>NDMC_EOD!AE32+NDMC_EOD!AF32</f>
        <v>80</v>
      </c>
      <c r="M32">
        <f>TPDDL_EOD!AE32+TPDDL_EOD!AF32</f>
        <v>0</v>
      </c>
      <c r="N32">
        <f t="shared" si="0"/>
        <v>270</v>
      </c>
      <c r="O32" s="112">
        <f t="shared" si="1"/>
        <v>0</v>
      </c>
      <c r="P32">
        <v>190</v>
      </c>
      <c r="Q32">
        <v>0</v>
      </c>
      <c r="R32">
        <v>0</v>
      </c>
      <c r="S32">
        <v>80</v>
      </c>
      <c r="T32">
        <v>0</v>
      </c>
      <c r="U32" s="114">
        <f t="shared" si="2"/>
        <v>270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270</v>
      </c>
      <c r="E33">
        <f>PPCL!N33</f>
        <v>0</v>
      </c>
      <c r="F33">
        <f t="shared" si="4"/>
        <v>270</v>
      </c>
      <c r="G33">
        <f t="shared" si="5"/>
        <v>270</v>
      </c>
      <c r="H33" s="112"/>
      <c r="I33">
        <f>BRPL_EOD!AE33+BRPL_EOD!AF33</f>
        <v>190</v>
      </c>
      <c r="J33">
        <f>BYPL_EOD!AE33+BYPL_EOD!AF33</f>
        <v>0</v>
      </c>
      <c r="K33">
        <f>MES_EOD!AE33+MES_EOD!AF33</f>
        <v>0</v>
      </c>
      <c r="L33">
        <f>NDMC_EOD!AE33+NDMC_EOD!AF33</f>
        <v>80</v>
      </c>
      <c r="M33">
        <f>TPDDL_EOD!AE33+TPDDL_EOD!AF33</f>
        <v>0</v>
      </c>
      <c r="N33">
        <f t="shared" si="0"/>
        <v>270</v>
      </c>
      <c r="O33" s="112">
        <f t="shared" si="1"/>
        <v>0</v>
      </c>
      <c r="P33">
        <v>190</v>
      </c>
      <c r="Q33">
        <v>0</v>
      </c>
      <c r="R33">
        <v>0</v>
      </c>
      <c r="S33">
        <v>80</v>
      </c>
      <c r="T33">
        <v>0</v>
      </c>
      <c r="U33" s="114">
        <f t="shared" si="2"/>
        <v>270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270</v>
      </c>
      <c r="E34">
        <f>PPCL!N34</f>
        <v>0</v>
      </c>
      <c r="F34">
        <f t="shared" si="4"/>
        <v>270</v>
      </c>
      <c r="G34">
        <f t="shared" si="5"/>
        <v>270</v>
      </c>
      <c r="H34" s="112"/>
      <c r="I34">
        <f>BRPL_EOD!AE34+BRPL_EOD!AF34</f>
        <v>190</v>
      </c>
      <c r="J34">
        <f>BYPL_EOD!AE34+BYPL_EOD!AF34</f>
        <v>0</v>
      </c>
      <c r="K34">
        <f>MES_EOD!AE34+MES_EOD!AF34</f>
        <v>0</v>
      </c>
      <c r="L34">
        <f>NDMC_EOD!AE34+NDMC_EOD!AF34</f>
        <v>80</v>
      </c>
      <c r="M34">
        <f>TPDDL_EOD!AE34+TPDDL_EOD!AF34</f>
        <v>0</v>
      </c>
      <c r="N34">
        <f t="shared" si="0"/>
        <v>270</v>
      </c>
      <c r="O34" s="112">
        <f t="shared" si="1"/>
        <v>0</v>
      </c>
      <c r="P34">
        <v>190</v>
      </c>
      <c r="Q34">
        <v>0</v>
      </c>
      <c r="R34">
        <v>0</v>
      </c>
      <c r="S34">
        <v>80</v>
      </c>
      <c r="T34">
        <v>0</v>
      </c>
      <c r="U34" s="114">
        <f t="shared" si="2"/>
        <v>270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270</v>
      </c>
      <c r="E35">
        <f>PPCL!N35</f>
        <v>0</v>
      </c>
      <c r="F35">
        <f t="shared" si="4"/>
        <v>270</v>
      </c>
      <c r="G35">
        <f t="shared" si="5"/>
        <v>270</v>
      </c>
      <c r="H35" s="112"/>
      <c r="I35">
        <f>BRPL_EOD!AE35+BRPL_EOD!AF35</f>
        <v>190</v>
      </c>
      <c r="J35">
        <f>BYPL_EOD!AE35+BYPL_EOD!AF35</f>
        <v>0</v>
      </c>
      <c r="K35">
        <f>MES_EOD!AE35+MES_EOD!AF35</f>
        <v>0</v>
      </c>
      <c r="L35">
        <f>NDMC_EOD!AE35+NDMC_EOD!AF35</f>
        <v>80</v>
      </c>
      <c r="M35">
        <f>TPDDL_EOD!AE35+TPDDL_EOD!AF35</f>
        <v>0</v>
      </c>
      <c r="N35">
        <f t="shared" si="0"/>
        <v>270</v>
      </c>
      <c r="O35" s="112">
        <f t="shared" si="1"/>
        <v>0</v>
      </c>
      <c r="P35">
        <v>190</v>
      </c>
      <c r="Q35">
        <v>0</v>
      </c>
      <c r="R35">
        <v>0</v>
      </c>
      <c r="S35">
        <v>80</v>
      </c>
      <c r="T35">
        <v>0</v>
      </c>
      <c r="U35" s="114">
        <f t="shared" si="2"/>
        <v>270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270</v>
      </c>
      <c r="E36">
        <f>PPCL!N36</f>
        <v>0</v>
      </c>
      <c r="F36">
        <f t="shared" si="4"/>
        <v>270</v>
      </c>
      <c r="G36">
        <f t="shared" si="5"/>
        <v>270</v>
      </c>
      <c r="H36" s="112"/>
      <c r="I36">
        <f>BRPL_EOD!AE36+BRPL_EOD!AF36</f>
        <v>190</v>
      </c>
      <c r="J36">
        <f>BYPL_EOD!AE36+BYPL_EOD!AF36</f>
        <v>0</v>
      </c>
      <c r="K36">
        <f>MES_EOD!AE36+MES_EOD!AF36</f>
        <v>0</v>
      </c>
      <c r="L36">
        <f>NDMC_EOD!AE36+NDMC_EOD!AF36</f>
        <v>80</v>
      </c>
      <c r="M36">
        <f>TPDDL_EOD!AE36+TPDDL_EOD!AF36</f>
        <v>0</v>
      </c>
      <c r="N36">
        <f t="shared" si="0"/>
        <v>270</v>
      </c>
      <c r="O36" s="112">
        <f t="shared" si="1"/>
        <v>0</v>
      </c>
      <c r="P36">
        <v>190</v>
      </c>
      <c r="Q36">
        <v>0</v>
      </c>
      <c r="R36">
        <v>0</v>
      </c>
      <c r="S36">
        <v>80</v>
      </c>
      <c r="T36">
        <v>0</v>
      </c>
      <c r="U36" s="114">
        <f t="shared" si="2"/>
        <v>270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270</v>
      </c>
      <c r="E37">
        <f>PPCL!N37</f>
        <v>0</v>
      </c>
      <c r="F37">
        <f t="shared" si="4"/>
        <v>270</v>
      </c>
      <c r="G37">
        <f t="shared" si="5"/>
        <v>270</v>
      </c>
      <c r="H37" s="112"/>
      <c r="I37">
        <f>BRPL_EOD!AE37+BRPL_EOD!AF37</f>
        <v>190</v>
      </c>
      <c r="J37">
        <f>BYPL_EOD!AE37+BYPL_EOD!AF37</f>
        <v>0</v>
      </c>
      <c r="K37">
        <f>MES_EOD!AE37+MES_EOD!AF37</f>
        <v>0</v>
      </c>
      <c r="L37">
        <f>NDMC_EOD!AE37+NDMC_EOD!AF37</f>
        <v>80</v>
      </c>
      <c r="M37">
        <f>TPDDL_EOD!AE37+TPDDL_EOD!AF37</f>
        <v>0</v>
      </c>
      <c r="N37">
        <f t="shared" si="0"/>
        <v>270</v>
      </c>
      <c r="O37" s="112">
        <f t="shared" si="1"/>
        <v>0</v>
      </c>
      <c r="P37">
        <v>190</v>
      </c>
      <c r="Q37">
        <v>0</v>
      </c>
      <c r="R37">
        <v>0</v>
      </c>
      <c r="S37">
        <v>80</v>
      </c>
      <c r="T37">
        <v>0</v>
      </c>
      <c r="U37" s="114">
        <f t="shared" si="2"/>
        <v>270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270</v>
      </c>
      <c r="E38">
        <f>PPCL!N38</f>
        <v>0</v>
      </c>
      <c r="F38">
        <f t="shared" si="4"/>
        <v>270</v>
      </c>
      <c r="G38">
        <f t="shared" si="5"/>
        <v>270</v>
      </c>
      <c r="H38" s="112"/>
      <c r="I38">
        <f>BRPL_EOD!AE38+BRPL_EOD!AF38</f>
        <v>190</v>
      </c>
      <c r="J38">
        <f>BYPL_EOD!AE38+BYPL_EOD!AF38</f>
        <v>0</v>
      </c>
      <c r="K38">
        <f>MES_EOD!AE38+MES_EOD!AF38</f>
        <v>0</v>
      </c>
      <c r="L38">
        <f>NDMC_EOD!AE38+NDMC_EOD!AF38</f>
        <v>80</v>
      </c>
      <c r="M38">
        <f>TPDDL_EOD!AE38+TPDDL_EOD!AF38</f>
        <v>0</v>
      </c>
      <c r="N38">
        <f t="shared" si="0"/>
        <v>270</v>
      </c>
      <c r="O38" s="112">
        <f t="shared" si="1"/>
        <v>0</v>
      </c>
      <c r="P38">
        <v>190</v>
      </c>
      <c r="Q38">
        <v>0</v>
      </c>
      <c r="R38">
        <v>0</v>
      </c>
      <c r="S38">
        <v>80</v>
      </c>
      <c r="T38">
        <v>0</v>
      </c>
      <c r="U38" s="114">
        <f t="shared" si="2"/>
        <v>270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270</v>
      </c>
      <c r="E39">
        <f>PPCL!N39</f>
        <v>0</v>
      </c>
      <c r="F39">
        <f t="shared" si="4"/>
        <v>270</v>
      </c>
      <c r="G39">
        <f t="shared" si="5"/>
        <v>270</v>
      </c>
      <c r="H39" s="112"/>
      <c r="I39">
        <f>BRPL_EOD!AE39+BRPL_EOD!AF39</f>
        <v>190</v>
      </c>
      <c r="J39">
        <f>BYPL_EOD!AE39+BYPL_EOD!AF39</f>
        <v>0</v>
      </c>
      <c r="K39">
        <f>MES_EOD!AE39+MES_EOD!AF39</f>
        <v>0</v>
      </c>
      <c r="L39">
        <f>NDMC_EOD!AE39+NDMC_EOD!AF39</f>
        <v>80</v>
      </c>
      <c r="M39">
        <f>TPDDL_EOD!AE39+TPDDL_EOD!AF39</f>
        <v>0</v>
      </c>
      <c r="N39">
        <f t="shared" si="0"/>
        <v>270</v>
      </c>
      <c r="O39" s="112">
        <f t="shared" si="1"/>
        <v>0</v>
      </c>
      <c r="P39">
        <v>190</v>
      </c>
      <c r="Q39">
        <v>0</v>
      </c>
      <c r="R39">
        <v>0</v>
      </c>
      <c r="S39">
        <v>80</v>
      </c>
      <c r="T39">
        <v>0</v>
      </c>
      <c r="U39" s="114">
        <f t="shared" si="2"/>
        <v>270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270</v>
      </c>
      <c r="E40">
        <f>PPCL!N40</f>
        <v>0</v>
      </c>
      <c r="F40">
        <f t="shared" si="4"/>
        <v>270</v>
      </c>
      <c r="G40">
        <f t="shared" si="5"/>
        <v>270</v>
      </c>
      <c r="H40" s="112"/>
      <c r="I40">
        <f>BRPL_EOD!AE40+BRPL_EOD!AF40</f>
        <v>190</v>
      </c>
      <c r="J40">
        <f>BYPL_EOD!AE40+BYPL_EOD!AF40</f>
        <v>0</v>
      </c>
      <c r="K40">
        <f>MES_EOD!AE40+MES_EOD!AF40</f>
        <v>0</v>
      </c>
      <c r="L40">
        <f>NDMC_EOD!AE40+NDMC_EOD!AF40</f>
        <v>80</v>
      </c>
      <c r="M40">
        <f>TPDDL_EOD!AE40+TPDDL_EOD!AF40</f>
        <v>0</v>
      </c>
      <c r="N40">
        <f t="shared" si="0"/>
        <v>270</v>
      </c>
      <c r="O40" s="112">
        <f t="shared" si="1"/>
        <v>0</v>
      </c>
      <c r="P40">
        <v>190</v>
      </c>
      <c r="Q40">
        <v>0</v>
      </c>
      <c r="R40">
        <v>0</v>
      </c>
      <c r="S40">
        <v>80</v>
      </c>
      <c r="T40">
        <v>0</v>
      </c>
      <c r="U40" s="114">
        <f t="shared" si="2"/>
        <v>270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270</v>
      </c>
      <c r="E41">
        <f>PPCL!N41</f>
        <v>0</v>
      </c>
      <c r="F41">
        <f t="shared" si="4"/>
        <v>270</v>
      </c>
      <c r="G41">
        <f t="shared" si="5"/>
        <v>270</v>
      </c>
      <c r="H41" s="112"/>
      <c r="I41">
        <f>BRPL_EOD!AE41+BRPL_EOD!AF41</f>
        <v>190</v>
      </c>
      <c r="J41">
        <f>BYPL_EOD!AE41+BYPL_EOD!AF41</f>
        <v>0</v>
      </c>
      <c r="K41">
        <f>MES_EOD!AE41+MES_EOD!AF41</f>
        <v>0</v>
      </c>
      <c r="L41">
        <f>NDMC_EOD!AE41+NDMC_EOD!AF41</f>
        <v>80</v>
      </c>
      <c r="M41">
        <f>TPDDL_EOD!AE41+TPDDL_EOD!AF41</f>
        <v>0</v>
      </c>
      <c r="N41">
        <f t="shared" si="0"/>
        <v>270</v>
      </c>
      <c r="O41" s="112">
        <f t="shared" si="1"/>
        <v>0</v>
      </c>
      <c r="P41">
        <v>190</v>
      </c>
      <c r="Q41">
        <v>0</v>
      </c>
      <c r="R41">
        <v>0</v>
      </c>
      <c r="S41">
        <v>80</v>
      </c>
      <c r="T41">
        <v>0</v>
      </c>
      <c r="U41" s="114">
        <f t="shared" si="2"/>
        <v>270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270</v>
      </c>
      <c r="E42">
        <f>PPCL!N42</f>
        <v>0</v>
      </c>
      <c r="F42">
        <f t="shared" si="4"/>
        <v>270</v>
      </c>
      <c r="G42">
        <f t="shared" si="5"/>
        <v>270</v>
      </c>
      <c r="H42" s="112"/>
      <c r="I42">
        <f>BRPL_EOD!AE42+BRPL_EOD!AF42</f>
        <v>190</v>
      </c>
      <c r="J42">
        <f>BYPL_EOD!AE42+BYPL_EOD!AF42</f>
        <v>0</v>
      </c>
      <c r="K42">
        <f>MES_EOD!AE42+MES_EOD!AF42</f>
        <v>0</v>
      </c>
      <c r="L42">
        <f>NDMC_EOD!AE42+NDMC_EOD!AF42</f>
        <v>80</v>
      </c>
      <c r="M42">
        <f>TPDDL_EOD!AE42+TPDDL_EOD!AF42</f>
        <v>0</v>
      </c>
      <c r="N42">
        <f t="shared" si="0"/>
        <v>270</v>
      </c>
      <c r="O42" s="112">
        <f t="shared" si="1"/>
        <v>0</v>
      </c>
      <c r="P42">
        <v>190</v>
      </c>
      <c r="Q42">
        <v>0</v>
      </c>
      <c r="R42">
        <v>0</v>
      </c>
      <c r="S42">
        <v>80</v>
      </c>
      <c r="T42">
        <v>0</v>
      </c>
      <c r="U42" s="114">
        <f t="shared" si="2"/>
        <v>270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270</v>
      </c>
      <c r="E43">
        <f>PPCL!N43</f>
        <v>0</v>
      </c>
      <c r="F43">
        <f t="shared" si="4"/>
        <v>270</v>
      </c>
      <c r="G43">
        <f t="shared" si="5"/>
        <v>270</v>
      </c>
      <c r="H43" s="112"/>
      <c r="I43">
        <f>BRPL_EOD!AE43+BRPL_EOD!AF43</f>
        <v>190</v>
      </c>
      <c r="J43">
        <f>BYPL_EOD!AE43+BYPL_EOD!AF43</f>
        <v>0</v>
      </c>
      <c r="K43">
        <f>MES_EOD!AE43+MES_EOD!AF43</f>
        <v>0</v>
      </c>
      <c r="L43">
        <f>NDMC_EOD!AE43+NDMC_EOD!AF43</f>
        <v>80</v>
      </c>
      <c r="M43">
        <f>TPDDL_EOD!AE43+TPDDL_EOD!AF43</f>
        <v>0</v>
      </c>
      <c r="N43">
        <f t="shared" si="0"/>
        <v>270</v>
      </c>
      <c r="O43" s="112">
        <f t="shared" si="1"/>
        <v>0</v>
      </c>
      <c r="P43">
        <v>190</v>
      </c>
      <c r="Q43">
        <v>0</v>
      </c>
      <c r="R43">
        <v>0</v>
      </c>
      <c r="S43">
        <v>80</v>
      </c>
      <c r="T43">
        <v>0</v>
      </c>
      <c r="U43" s="114">
        <f t="shared" si="2"/>
        <v>270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270</v>
      </c>
      <c r="E44">
        <f>PPCL!N44</f>
        <v>0</v>
      </c>
      <c r="F44">
        <f t="shared" si="4"/>
        <v>270</v>
      </c>
      <c r="G44">
        <f t="shared" si="5"/>
        <v>270</v>
      </c>
      <c r="H44" s="112"/>
      <c r="I44">
        <f>BRPL_EOD!AE44+BRPL_EOD!AF44</f>
        <v>190</v>
      </c>
      <c r="J44">
        <f>BYPL_EOD!AE44+BYPL_EOD!AF44</f>
        <v>0</v>
      </c>
      <c r="K44">
        <f>MES_EOD!AE44+MES_EOD!AF44</f>
        <v>0</v>
      </c>
      <c r="L44">
        <f>NDMC_EOD!AE44+NDMC_EOD!AF44</f>
        <v>80</v>
      </c>
      <c r="M44">
        <f>TPDDL_EOD!AE44+TPDDL_EOD!AF44</f>
        <v>0</v>
      </c>
      <c r="N44">
        <f t="shared" si="0"/>
        <v>270</v>
      </c>
      <c r="O44" s="112">
        <f t="shared" si="1"/>
        <v>0</v>
      </c>
      <c r="P44">
        <v>190</v>
      </c>
      <c r="Q44">
        <v>0</v>
      </c>
      <c r="R44">
        <v>0</v>
      </c>
      <c r="S44">
        <v>80</v>
      </c>
      <c r="T44">
        <v>0</v>
      </c>
      <c r="U44" s="114">
        <f t="shared" si="2"/>
        <v>270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270</v>
      </c>
      <c r="E45">
        <f>PPCL!N45</f>
        <v>0</v>
      </c>
      <c r="F45">
        <f t="shared" si="4"/>
        <v>270</v>
      </c>
      <c r="G45">
        <f t="shared" si="5"/>
        <v>270</v>
      </c>
      <c r="H45" s="112"/>
      <c r="I45">
        <f>BRPL_EOD!AE45+BRPL_EOD!AF45</f>
        <v>190</v>
      </c>
      <c r="J45">
        <f>BYPL_EOD!AE45+BYPL_EOD!AF45</f>
        <v>0</v>
      </c>
      <c r="K45">
        <f>MES_EOD!AE45+MES_EOD!AF45</f>
        <v>0</v>
      </c>
      <c r="L45">
        <f>NDMC_EOD!AE45+NDMC_EOD!AF45</f>
        <v>80</v>
      </c>
      <c r="M45">
        <f>TPDDL_EOD!AE45+TPDDL_EOD!AF45</f>
        <v>0</v>
      </c>
      <c r="N45">
        <f t="shared" si="0"/>
        <v>270</v>
      </c>
      <c r="O45" s="112">
        <f t="shared" si="1"/>
        <v>0</v>
      </c>
      <c r="P45">
        <v>190</v>
      </c>
      <c r="Q45">
        <v>0</v>
      </c>
      <c r="R45">
        <v>0</v>
      </c>
      <c r="S45">
        <v>80</v>
      </c>
      <c r="T45">
        <v>0</v>
      </c>
      <c r="U45" s="114">
        <f t="shared" si="2"/>
        <v>270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270</v>
      </c>
      <c r="E46">
        <f>PPCL!N46</f>
        <v>0</v>
      </c>
      <c r="F46">
        <f t="shared" si="4"/>
        <v>270</v>
      </c>
      <c r="G46">
        <f t="shared" si="5"/>
        <v>270</v>
      </c>
      <c r="H46" s="112"/>
      <c r="I46">
        <f>BRPL_EOD!AE46+BRPL_EOD!AF46</f>
        <v>190</v>
      </c>
      <c r="J46">
        <f>BYPL_EOD!AE46+BYPL_EOD!AF46</f>
        <v>0</v>
      </c>
      <c r="K46">
        <f>MES_EOD!AE46+MES_EOD!AF46</f>
        <v>0</v>
      </c>
      <c r="L46">
        <f>NDMC_EOD!AE46+NDMC_EOD!AF46</f>
        <v>80</v>
      </c>
      <c r="M46">
        <f>TPDDL_EOD!AE46+TPDDL_EOD!AF46</f>
        <v>0</v>
      </c>
      <c r="N46">
        <f t="shared" si="0"/>
        <v>270</v>
      </c>
      <c r="O46" s="112">
        <f t="shared" si="1"/>
        <v>0</v>
      </c>
      <c r="P46">
        <v>190</v>
      </c>
      <c r="Q46">
        <v>0</v>
      </c>
      <c r="R46">
        <v>0</v>
      </c>
      <c r="S46">
        <v>80</v>
      </c>
      <c r="T46">
        <v>0</v>
      </c>
      <c r="U46" s="114">
        <f t="shared" si="2"/>
        <v>270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270</v>
      </c>
      <c r="E47">
        <f>PPCL!N47</f>
        <v>0</v>
      </c>
      <c r="F47">
        <f t="shared" si="4"/>
        <v>270</v>
      </c>
      <c r="G47">
        <f t="shared" si="5"/>
        <v>270</v>
      </c>
      <c r="H47" s="112"/>
      <c r="I47">
        <f>BRPL_EOD!AE47+BRPL_EOD!AF47</f>
        <v>190</v>
      </c>
      <c r="J47">
        <f>BYPL_EOD!AE47+BYPL_EOD!AF47</f>
        <v>0</v>
      </c>
      <c r="K47">
        <f>MES_EOD!AE47+MES_EOD!AF47</f>
        <v>0</v>
      </c>
      <c r="L47">
        <f>NDMC_EOD!AE47+NDMC_EOD!AF47</f>
        <v>80</v>
      </c>
      <c r="M47">
        <f>TPDDL_EOD!AE47+TPDDL_EOD!AF47</f>
        <v>0</v>
      </c>
      <c r="N47">
        <f t="shared" si="0"/>
        <v>270</v>
      </c>
      <c r="O47" s="112">
        <f t="shared" si="1"/>
        <v>0</v>
      </c>
      <c r="P47">
        <v>190</v>
      </c>
      <c r="Q47">
        <v>0</v>
      </c>
      <c r="R47">
        <v>0</v>
      </c>
      <c r="S47">
        <v>80</v>
      </c>
      <c r="T47">
        <v>0</v>
      </c>
      <c r="U47" s="114">
        <f t="shared" si="2"/>
        <v>270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270</v>
      </c>
      <c r="E48">
        <f>PPCL!N48</f>
        <v>0</v>
      </c>
      <c r="F48">
        <f t="shared" si="4"/>
        <v>270</v>
      </c>
      <c r="G48">
        <f t="shared" si="5"/>
        <v>270</v>
      </c>
      <c r="H48" s="112"/>
      <c r="I48">
        <f>BRPL_EOD!AE48+BRPL_EOD!AF48</f>
        <v>190</v>
      </c>
      <c r="J48">
        <f>BYPL_EOD!AE48+BYPL_EOD!AF48</f>
        <v>0</v>
      </c>
      <c r="K48">
        <f>MES_EOD!AE48+MES_EOD!AF48</f>
        <v>0</v>
      </c>
      <c r="L48">
        <f>NDMC_EOD!AE48+NDMC_EOD!AF48</f>
        <v>80</v>
      </c>
      <c r="M48">
        <f>TPDDL_EOD!AE48+TPDDL_EOD!AF48</f>
        <v>0</v>
      </c>
      <c r="N48">
        <f t="shared" si="0"/>
        <v>270</v>
      </c>
      <c r="O48" s="112">
        <f t="shared" si="1"/>
        <v>0</v>
      </c>
      <c r="P48">
        <v>190</v>
      </c>
      <c r="Q48">
        <v>0</v>
      </c>
      <c r="R48">
        <v>0</v>
      </c>
      <c r="S48">
        <v>80</v>
      </c>
      <c r="T48">
        <v>0</v>
      </c>
      <c r="U48" s="114">
        <f t="shared" si="2"/>
        <v>270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270</v>
      </c>
      <c r="E49">
        <f>PPCL!N49</f>
        <v>0</v>
      </c>
      <c r="F49">
        <f t="shared" si="4"/>
        <v>270</v>
      </c>
      <c r="G49">
        <f t="shared" si="5"/>
        <v>270</v>
      </c>
      <c r="H49" s="112"/>
      <c r="I49">
        <f>BRPL_EOD!AE49+BRPL_EOD!AF49</f>
        <v>190</v>
      </c>
      <c r="J49">
        <f>BYPL_EOD!AE49+BYPL_EOD!AF49</f>
        <v>0</v>
      </c>
      <c r="K49">
        <f>MES_EOD!AE49+MES_EOD!AF49</f>
        <v>0</v>
      </c>
      <c r="L49">
        <f>NDMC_EOD!AE49+NDMC_EOD!AF49</f>
        <v>80</v>
      </c>
      <c r="M49">
        <f>TPDDL_EOD!AE49+TPDDL_EOD!AF49</f>
        <v>0</v>
      </c>
      <c r="N49">
        <f t="shared" si="0"/>
        <v>270</v>
      </c>
      <c r="O49" s="112">
        <f t="shared" si="1"/>
        <v>0</v>
      </c>
      <c r="P49">
        <v>190</v>
      </c>
      <c r="Q49">
        <v>0</v>
      </c>
      <c r="R49">
        <v>0</v>
      </c>
      <c r="S49">
        <v>80</v>
      </c>
      <c r="T49">
        <v>0</v>
      </c>
      <c r="U49" s="114">
        <f t="shared" si="2"/>
        <v>270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270</v>
      </c>
      <c r="E50">
        <f>PPCL!N50</f>
        <v>0</v>
      </c>
      <c r="F50">
        <f t="shared" si="4"/>
        <v>270</v>
      </c>
      <c r="G50">
        <f t="shared" si="5"/>
        <v>270</v>
      </c>
      <c r="H50" s="112"/>
      <c r="I50">
        <f>BRPL_EOD!AE50+BRPL_EOD!AF50</f>
        <v>190</v>
      </c>
      <c r="J50">
        <f>BYPL_EOD!AE50+BYPL_EOD!AF50</f>
        <v>0</v>
      </c>
      <c r="K50">
        <f>MES_EOD!AE50+MES_EOD!AF50</f>
        <v>0</v>
      </c>
      <c r="L50">
        <f>NDMC_EOD!AE50+NDMC_EOD!AF50</f>
        <v>80</v>
      </c>
      <c r="M50">
        <f>TPDDL_EOD!AE50+TPDDL_EOD!AF50</f>
        <v>0</v>
      </c>
      <c r="N50">
        <f t="shared" si="0"/>
        <v>270</v>
      </c>
      <c r="O50" s="112">
        <f t="shared" si="1"/>
        <v>0</v>
      </c>
      <c r="P50">
        <v>190</v>
      </c>
      <c r="Q50">
        <v>0</v>
      </c>
      <c r="R50">
        <v>0</v>
      </c>
      <c r="S50">
        <v>80</v>
      </c>
      <c r="T50">
        <v>0</v>
      </c>
      <c r="U50" s="114">
        <f t="shared" si="2"/>
        <v>270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270</v>
      </c>
      <c r="E51">
        <f>PPCL!N51</f>
        <v>0</v>
      </c>
      <c r="F51">
        <f t="shared" si="4"/>
        <v>270</v>
      </c>
      <c r="G51">
        <f t="shared" si="5"/>
        <v>270</v>
      </c>
      <c r="H51" s="112"/>
      <c r="I51">
        <f>BRPL_EOD!AE51+BRPL_EOD!AF51</f>
        <v>190</v>
      </c>
      <c r="J51">
        <f>BYPL_EOD!AE51+BYPL_EOD!AF51</f>
        <v>0</v>
      </c>
      <c r="K51">
        <f>MES_EOD!AE51+MES_EOD!AF51</f>
        <v>0</v>
      </c>
      <c r="L51">
        <f>NDMC_EOD!AE51+NDMC_EOD!AF51</f>
        <v>80</v>
      </c>
      <c r="M51">
        <f>TPDDL_EOD!AE51+TPDDL_EOD!AF51</f>
        <v>0</v>
      </c>
      <c r="N51">
        <f t="shared" si="0"/>
        <v>270</v>
      </c>
      <c r="O51" s="112">
        <f t="shared" si="1"/>
        <v>0</v>
      </c>
      <c r="P51">
        <v>190</v>
      </c>
      <c r="Q51">
        <v>0</v>
      </c>
      <c r="R51">
        <v>0</v>
      </c>
      <c r="S51">
        <v>80</v>
      </c>
      <c r="T51">
        <v>0</v>
      </c>
      <c r="U51" s="114">
        <f t="shared" si="2"/>
        <v>270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270</v>
      </c>
      <c r="E52">
        <f>PPCL!N52</f>
        <v>0</v>
      </c>
      <c r="F52">
        <f t="shared" si="4"/>
        <v>270</v>
      </c>
      <c r="G52">
        <f t="shared" si="5"/>
        <v>270</v>
      </c>
      <c r="H52" s="112"/>
      <c r="I52">
        <f>BRPL_EOD!AE52+BRPL_EOD!AF52</f>
        <v>190</v>
      </c>
      <c r="J52">
        <f>BYPL_EOD!AE52+BYPL_EOD!AF52</f>
        <v>0</v>
      </c>
      <c r="K52">
        <f>MES_EOD!AE52+MES_EOD!AF52</f>
        <v>0</v>
      </c>
      <c r="L52">
        <f>NDMC_EOD!AE52+NDMC_EOD!AF52</f>
        <v>80</v>
      </c>
      <c r="M52">
        <f>TPDDL_EOD!AE52+TPDDL_EOD!AF52</f>
        <v>0</v>
      </c>
      <c r="N52">
        <f t="shared" si="0"/>
        <v>270</v>
      </c>
      <c r="O52" s="112">
        <f t="shared" si="1"/>
        <v>0</v>
      </c>
      <c r="P52">
        <v>190</v>
      </c>
      <c r="Q52">
        <v>0</v>
      </c>
      <c r="R52">
        <v>0</v>
      </c>
      <c r="S52">
        <v>80</v>
      </c>
      <c r="T52">
        <v>0</v>
      </c>
      <c r="U52" s="114">
        <f t="shared" si="2"/>
        <v>270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270</v>
      </c>
      <c r="E53">
        <f>PPCL!N53</f>
        <v>0</v>
      </c>
      <c r="F53">
        <f t="shared" si="4"/>
        <v>270</v>
      </c>
      <c r="G53">
        <f t="shared" si="5"/>
        <v>270</v>
      </c>
      <c r="H53" s="112"/>
      <c r="I53">
        <f>BRPL_EOD!AE53+BRPL_EOD!AF53</f>
        <v>190</v>
      </c>
      <c r="J53">
        <f>BYPL_EOD!AE53+BYPL_EOD!AF53</f>
        <v>0</v>
      </c>
      <c r="K53">
        <f>MES_EOD!AE53+MES_EOD!AF53</f>
        <v>0</v>
      </c>
      <c r="L53">
        <f>NDMC_EOD!AE53+NDMC_EOD!AF53</f>
        <v>80</v>
      </c>
      <c r="M53">
        <f>TPDDL_EOD!AE53+TPDDL_EOD!AF53</f>
        <v>0</v>
      </c>
      <c r="N53">
        <f t="shared" si="0"/>
        <v>270</v>
      </c>
      <c r="O53" s="112">
        <f t="shared" si="1"/>
        <v>0</v>
      </c>
      <c r="P53">
        <v>190</v>
      </c>
      <c r="Q53">
        <v>0</v>
      </c>
      <c r="R53">
        <v>0</v>
      </c>
      <c r="S53">
        <v>80</v>
      </c>
      <c r="T53">
        <v>0</v>
      </c>
      <c r="U53" s="114">
        <f t="shared" si="2"/>
        <v>270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270</v>
      </c>
      <c r="E54">
        <f>PPCL!N54</f>
        <v>0</v>
      </c>
      <c r="F54">
        <f t="shared" si="4"/>
        <v>270</v>
      </c>
      <c r="G54">
        <f t="shared" si="5"/>
        <v>270</v>
      </c>
      <c r="H54" s="112"/>
      <c r="I54">
        <f>BRPL_EOD!AE54+BRPL_EOD!AF54</f>
        <v>190</v>
      </c>
      <c r="J54">
        <f>BYPL_EOD!AE54+BYPL_EOD!AF54</f>
        <v>0</v>
      </c>
      <c r="K54">
        <f>MES_EOD!AE54+MES_EOD!AF54</f>
        <v>0</v>
      </c>
      <c r="L54">
        <f>NDMC_EOD!AE54+NDMC_EOD!AF54</f>
        <v>80</v>
      </c>
      <c r="M54">
        <f>TPDDL_EOD!AE54+TPDDL_EOD!AF54</f>
        <v>0</v>
      </c>
      <c r="N54">
        <f t="shared" si="0"/>
        <v>270</v>
      </c>
      <c r="O54" s="112">
        <f t="shared" si="1"/>
        <v>0</v>
      </c>
      <c r="P54">
        <v>190</v>
      </c>
      <c r="Q54">
        <v>0</v>
      </c>
      <c r="R54">
        <v>0</v>
      </c>
      <c r="S54">
        <v>80</v>
      </c>
      <c r="T54">
        <v>0</v>
      </c>
      <c r="U54" s="114">
        <f t="shared" si="2"/>
        <v>270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270</v>
      </c>
      <c r="E55">
        <f>PPCL!N55</f>
        <v>0</v>
      </c>
      <c r="F55">
        <f t="shared" si="4"/>
        <v>270</v>
      </c>
      <c r="G55">
        <f t="shared" si="5"/>
        <v>270</v>
      </c>
      <c r="H55" s="112"/>
      <c r="I55">
        <f>BRPL_EOD!AE55+BRPL_EOD!AF55</f>
        <v>190</v>
      </c>
      <c r="J55">
        <f>BYPL_EOD!AE55+BYPL_EOD!AF55</f>
        <v>0</v>
      </c>
      <c r="K55">
        <f>MES_EOD!AE55+MES_EOD!AF55</f>
        <v>0</v>
      </c>
      <c r="L55">
        <f>NDMC_EOD!AE55+NDMC_EOD!AF55</f>
        <v>80</v>
      </c>
      <c r="M55">
        <f>TPDDL_EOD!AE55+TPDDL_EOD!AF55</f>
        <v>0</v>
      </c>
      <c r="N55">
        <f t="shared" si="0"/>
        <v>270</v>
      </c>
      <c r="O55" s="112">
        <f t="shared" si="1"/>
        <v>0</v>
      </c>
      <c r="P55">
        <v>190</v>
      </c>
      <c r="Q55">
        <v>0</v>
      </c>
      <c r="R55">
        <v>0</v>
      </c>
      <c r="S55">
        <v>80</v>
      </c>
      <c r="T55">
        <v>0</v>
      </c>
      <c r="U55" s="114">
        <f t="shared" si="2"/>
        <v>270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270</v>
      </c>
      <c r="E56">
        <f>PPCL!N56</f>
        <v>0</v>
      </c>
      <c r="F56">
        <f t="shared" si="4"/>
        <v>270</v>
      </c>
      <c r="G56">
        <f t="shared" si="5"/>
        <v>270</v>
      </c>
      <c r="H56" s="112"/>
      <c r="I56">
        <f>BRPL_EOD!AE56+BRPL_EOD!AF56</f>
        <v>190</v>
      </c>
      <c r="J56">
        <f>BYPL_EOD!AE56+BYPL_EOD!AF56</f>
        <v>0</v>
      </c>
      <c r="K56">
        <f>MES_EOD!AE56+MES_EOD!AF56</f>
        <v>0</v>
      </c>
      <c r="L56">
        <f>NDMC_EOD!AE56+NDMC_EOD!AF56</f>
        <v>80</v>
      </c>
      <c r="M56">
        <f>TPDDL_EOD!AE56+TPDDL_EOD!AF56</f>
        <v>0</v>
      </c>
      <c r="N56">
        <f t="shared" si="0"/>
        <v>270</v>
      </c>
      <c r="O56" s="112">
        <f t="shared" si="1"/>
        <v>0</v>
      </c>
      <c r="P56">
        <v>190</v>
      </c>
      <c r="Q56">
        <v>0</v>
      </c>
      <c r="R56">
        <v>0</v>
      </c>
      <c r="S56">
        <v>80</v>
      </c>
      <c r="T56">
        <v>0</v>
      </c>
      <c r="U56" s="114">
        <f t="shared" si="2"/>
        <v>270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270</v>
      </c>
      <c r="E57">
        <f>PPCL!N57</f>
        <v>0</v>
      </c>
      <c r="F57">
        <f t="shared" si="4"/>
        <v>270</v>
      </c>
      <c r="G57">
        <f t="shared" si="5"/>
        <v>270</v>
      </c>
      <c r="H57" s="112"/>
      <c r="I57">
        <f>BRPL_EOD!AE57+BRPL_EOD!AF57</f>
        <v>190</v>
      </c>
      <c r="J57">
        <f>BYPL_EOD!AE57+BYPL_EOD!AF57</f>
        <v>0</v>
      </c>
      <c r="K57">
        <f>MES_EOD!AE57+MES_EOD!AF57</f>
        <v>0</v>
      </c>
      <c r="L57">
        <f>NDMC_EOD!AE57+NDMC_EOD!AF57</f>
        <v>80</v>
      </c>
      <c r="M57">
        <f>TPDDL_EOD!AE57+TPDDL_EOD!AF57</f>
        <v>0</v>
      </c>
      <c r="N57">
        <f t="shared" si="0"/>
        <v>270</v>
      </c>
      <c r="O57" s="112">
        <f t="shared" si="1"/>
        <v>0</v>
      </c>
      <c r="P57">
        <v>190</v>
      </c>
      <c r="Q57">
        <v>0</v>
      </c>
      <c r="R57">
        <v>0</v>
      </c>
      <c r="S57">
        <v>80</v>
      </c>
      <c r="T57">
        <v>0</v>
      </c>
      <c r="U57" s="114">
        <f t="shared" si="2"/>
        <v>270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270</v>
      </c>
      <c r="E58">
        <f>PPCL!N58</f>
        <v>0</v>
      </c>
      <c r="F58">
        <f t="shared" si="4"/>
        <v>270</v>
      </c>
      <c r="G58">
        <f t="shared" si="5"/>
        <v>270</v>
      </c>
      <c r="H58" s="112"/>
      <c r="I58">
        <f>BRPL_EOD!AE58+BRPL_EOD!AF58</f>
        <v>190</v>
      </c>
      <c r="J58">
        <f>BYPL_EOD!AE58+BYPL_EOD!AF58</f>
        <v>0</v>
      </c>
      <c r="K58">
        <f>MES_EOD!AE58+MES_EOD!AF58</f>
        <v>0</v>
      </c>
      <c r="L58">
        <f>NDMC_EOD!AE58+NDMC_EOD!AF58</f>
        <v>80</v>
      </c>
      <c r="M58">
        <f>TPDDL_EOD!AE58+TPDDL_EOD!AF58</f>
        <v>0</v>
      </c>
      <c r="N58">
        <f t="shared" si="0"/>
        <v>270</v>
      </c>
      <c r="O58" s="112">
        <f t="shared" si="1"/>
        <v>0</v>
      </c>
      <c r="P58">
        <v>190</v>
      </c>
      <c r="Q58">
        <v>0</v>
      </c>
      <c r="R58">
        <v>0</v>
      </c>
      <c r="S58">
        <v>80</v>
      </c>
      <c r="T58">
        <v>0</v>
      </c>
      <c r="U58" s="114">
        <f t="shared" si="2"/>
        <v>270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270</v>
      </c>
      <c r="E59">
        <f>PPCL!N59</f>
        <v>0</v>
      </c>
      <c r="F59">
        <f t="shared" si="4"/>
        <v>270</v>
      </c>
      <c r="G59">
        <f t="shared" si="5"/>
        <v>270</v>
      </c>
      <c r="H59" s="112"/>
      <c r="I59">
        <f>BRPL_EOD!AE59+BRPL_EOD!AF59</f>
        <v>190</v>
      </c>
      <c r="J59">
        <f>BYPL_EOD!AE59+BYPL_EOD!AF59</f>
        <v>0</v>
      </c>
      <c r="K59">
        <f>MES_EOD!AE59+MES_EOD!AF59</f>
        <v>0</v>
      </c>
      <c r="L59">
        <f>NDMC_EOD!AE59+NDMC_EOD!AF59</f>
        <v>80</v>
      </c>
      <c r="M59">
        <f>TPDDL_EOD!AE59+TPDDL_EOD!AF59</f>
        <v>0</v>
      </c>
      <c r="N59">
        <f t="shared" si="0"/>
        <v>270</v>
      </c>
      <c r="O59" s="112">
        <f t="shared" si="1"/>
        <v>0</v>
      </c>
      <c r="P59">
        <v>190</v>
      </c>
      <c r="Q59">
        <v>0</v>
      </c>
      <c r="R59">
        <v>0</v>
      </c>
      <c r="S59">
        <v>80</v>
      </c>
      <c r="T59">
        <v>0</v>
      </c>
      <c r="U59" s="114">
        <f t="shared" si="2"/>
        <v>270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270</v>
      </c>
      <c r="E60">
        <f>PPCL!N60</f>
        <v>0</v>
      </c>
      <c r="F60">
        <f t="shared" si="4"/>
        <v>270</v>
      </c>
      <c r="G60">
        <f t="shared" si="5"/>
        <v>270</v>
      </c>
      <c r="H60" s="112"/>
      <c r="I60">
        <f>BRPL_EOD!AE60+BRPL_EOD!AF60</f>
        <v>190</v>
      </c>
      <c r="J60">
        <f>BYPL_EOD!AE60+BYPL_EOD!AF60</f>
        <v>0</v>
      </c>
      <c r="K60">
        <f>MES_EOD!AE60+MES_EOD!AF60</f>
        <v>0</v>
      </c>
      <c r="L60">
        <f>NDMC_EOD!AE60+NDMC_EOD!AF60</f>
        <v>80</v>
      </c>
      <c r="M60">
        <f>TPDDL_EOD!AE60+TPDDL_EOD!AF60</f>
        <v>0</v>
      </c>
      <c r="N60">
        <f t="shared" si="0"/>
        <v>270</v>
      </c>
      <c r="O60" s="112">
        <f t="shared" si="1"/>
        <v>0</v>
      </c>
      <c r="P60">
        <v>190</v>
      </c>
      <c r="Q60">
        <v>0</v>
      </c>
      <c r="R60">
        <v>0</v>
      </c>
      <c r="S60">
        <v>80</v>
      </c>
      <c r="T60">
        <v>0</v>
      </c>
      <c r="U60" s="114">
        <f t="shared" si="2"/>
        <v>270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270</v>
      </c>
      <c r="E61">
        <f>PPCL!N61</f>
        <v>0</v>
      </c>
      <c r="F61">
        <f t="shared" si="4"/>
        <v>270</v>
      </c>
      <c r="G61">
        <f t="shared" si="5"/>
        <v>270</v>
      </c>
      <c r="H61" s="112"/>
      <c r="I61">
        <f>BRPL_EOD!AE61+BRPL_EOD!AF61</f>
        <v>190</v>
      </c>
      <c r="J61">
        <f>BYPL_EOD!AE61+BYPL_EOD!AF61</f>
        <v>0</v>
      </c>
      <c r="K61">
        <f>MES_EOD!AE61+MES_EOD!AF61</f>
        <v>0</v>
      </c>
      <c r="L61">
        <f>NDMC_EOD!AE61+NDMC_EOD!AF61</f>
        <v>80</v>
      </c>
      <c r="M61">
        <f>TPDDL_EOD!AE61+TPDDL_EOD!AF61</f>
        <v>0</v>
      </c>
      <c r="N61">
        <f t="shared" si="0"/>
        <v>270</v>
      </c>
      <c r="O61" s="112">
        <f t="shared" si="1"/>
        <v>0</v>
      </c>
      <c r="P61">
        <v>190</v>
      </c>
      <c r="Q61">
        <v>0</v>
      </c>
      <c r="R61">
        <v>0</v>
      </c>
      <c r="S61">
        <v>80</v>
      </c>
      <c r="T61">
        <v>0</v>
      </c>
      <c r="U61" s="114">
        <f t="shared" si="2"/>
        <v>270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270</v>
      </c>
      <c r="E62">
        <f>PPCL!N62</f>
        <v>0</v>
      </c>
      <c r="F62">
        <f t="shared" si="4"/>
        <v>270</v>
      </c>
      <c r="G62">
        <f t="shared" si="5"/>
        <v>270</v>
      </c>
      <c r="H62" s="112"/>
      <c r="I62">
        <f>BRPL_EOD!AE62+BRPL_EOD!AF62</f>
        <v>190</v>
      </c>
      <c r="J62">
        <f>BYPL_EOD!AE62+BYPL_EOD!AF62</f>
        <v>0</v>
      </c>
      <c r="K62">
        <f>MES_EOD!AE62+MES_EOD!AF62</f>
        <v>0</v>
      </c>
      <c r="L62">
        <f>NDMC_EOD!AE62+NDMC_EOD!AF62</f>
        <v>80</v>
      </c>
      <c r="M62">
        <f>TPDDL_EOD!AE62+TPDDL_EOD!AF62</f>
        <v>0</v>
      </c>
      <c r="N62">
        <f t="shared" si="0"/>
        <v>270</v>
      </c>
      <c r="O62" s="112">
        <f t="shared" si="1"/>
        <v>0</v>
      </c>
      <c r="P62">
        <v>190</v>
      </c>
      <c r="Q62">
        <v>0</v>
      </c>
      <c r="R62">
        <v>0</v>
      </c>
      <c r="S62">
        <v>80</v>
      </c>
      <c r="T62">
        <v>0</v>
      </c>
      <c r="U62" s="114">
        <f t="shared" si="2"/>
        <v>270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270</v>
      </c>
      <c r="E63">
        <f>PPCL!N63</f>
        <v>0</v>
      </c>
      <c r="F63">
        <f t="shared" si="4"/>
        <v>270</v>
      </c>
      <c r="G63">
        <f t="shared" si="5"/>
        <v>270</v>
      </c>
      <c r="H63" s="112"/>
      <c r="I63">
        <f>BRPL_EOD!AE63+BRPL_EOD!AF63</f>
        <v>190</v>
      </c>
      <c r="J63">
        <f>BYPL_EOD!AE63+BYPL_EOD!AF63</f>
        <v>0</v>
      </c>
      <c r="K63">
        <f>MES_EOD!AE63+MES_EOD!AF63</f>
        <v>0</v>
      </c>
      <c r="L63">
        <f>NDMC_EOD!AE63+NDMC_EOD!AF63</f>
        <v>80</v>
      </c>
      <c r="M63">
        <f>TPDDL_EOD!AE63+TPDDL_EOD!AF63</f>
        <v>0</v>
      </c>
      <c r="N63">
        <f t="shared" si="0"/>
        <v>270</v>
      </c>
      <c r="O63" s="112">
        <f t="shared" si="1"/>
        <v>0</v>
      </c>
      <c r="P63">
        <v>190</v>
      </c>
      <c r="Q63">
        <v>0</v>
      </c>
      <c r="R63">
        <v>0</v>
      </c>
      <c r="S63">
        <v>80</v>
      </c>
      <c r="T63">
        <v>0</v>
      </c>
      <c r="U63" s="114">
        <f t="shared" si="2"/>
        <v>270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270</v>
      </c>
      <c r="E64">
        <f>PPCL!N64</f>
        <v>0</v>
      </c>
      <c r="F64">
        <f t="shared" si="4"/>
        <v>270</v>
      </c>
      <c r="G64">
        <f t="shared" si="5"/>
        <v>270</v>
      </c>
      <c r="H64" s="112"/>
      <c r="I64">
        <f>BRPL_EOD!AE64+BRPL_EOD!AF64</f>
        <v>190</v>
      </c>
      <c r="J64">
        <f>BYPL_EOD!AE64+BYPL_EOD!AF64</f>
        <v>0</v>
      </c>
      <c r="K64">
        <f>MES_EOD!AE64+MES_EOD!AF64</f>
        <v>0</v>
      </c>
      <c r="L64">
        <f>NDMC_EOD!AE64+NDMC_EOD!AF64</f>
        <v>80</v>
      </c>
      <c r="M64">
        <f>TPDDL_EOD!AE64+TPDDL_EOD!AF64</f>
        <v>0</v>
      </c>
      <c r="N64">
        <f t="shared" si="0"/>
        <v>270</v>
      </c>
      <c r="O64" s="112">
        <f t="shared" si="1"/>
        <v>0</v>
      </c>
      <c r="P64">
        <v>190</v>
      </c>
      <c r="Q64">
        <v>0</v>
      </c>
      <c r="R64">
        <v>0</v>
      </c>
      <c r="S64">
        <v>80</v>
      </c>
      <c r="T64">
        <v>0</v>
      </c>
      <c r="U64" s="114">
        <f t="shared" si="2"/>
        <v>270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270</v>
      </c>
      <c r="E65">
        <f>PPCL!N65</f>
        <v>0</v>
      </c>
      <c r="F65">
        <f t="shared" si="4"/>
        <v>270</v>
      </c>
      <c r="G65">
        <f t="shared" si="5"/>
        <v>270</v>
      </c>
      <c r="H65" s="112"/>
      <c r="I65">
        <f>BRPL_EOD!AE65+BRPL_EOD!AF65</f>
        <v>190</v>
      </c>
      <c r="J65">
        <f>BYPL_EOD!AE65+BYPL_EOD!AF65</f>
        <v>0</v>
      </c>
      <c r="K65">
        <f>MES_EOD!AE65+MES_EOD!AF65</f>
        <v>0</v>
      </c>
      <c r="L65">
        <f>NDMC_EOD!AE65+NDMC_EOD!AF65</f>
        <v>80</v>
      </c>
      <c r="M65">
        <f>TPDDL_EOD!AE65+TPDDL_EOD!AF65</f>
        <v>0</v>
      </c>
      <c r="N65">
        <f t="shared" si="0"/>
        <v>270</v>
      </c>
      <c r="O65" s="112">
        <f t="shared" si="1"/>
        <v>0</v>
      </c>
      <c r="P65">
        <v>190</v>
      </c>
      <c r="Q65">
        <v>0</v>
      </c>
      <c r="R65">
        <v>0</v>
      </c>
      <c r="S65">
        <v>80</v>
      </c>
      <c r="T65">
        <v>0</v>
      </c>
      <c r="U65" s="114">
        <f t="shared" si="2"/>
        <v>270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270</v>
      </c>
      <c r="E66">
        <f>PPCL!N66</f>
        <v>0</v>
      </c>
      <c r="F66">
        <f t="shared" si="4"/>
        <v>270</v>
      </c>
      <c r="G66">
        <f t="shared" si="5"/>
        <v>270</v>
      </c>
      <c r="H66" s="112"/>
      <c r="I66">
        <f>BRPL_EOD!AE66+BRPL_EOD!AF66</f>
        <v>190</v>
      </c>
      <c r="J66">
        <f>BYPL_EOD!AE66+BYPL_EOD!AF66</f>
        <v>0</v>
      </c>
      <c r="K66">
        <f>MES_EOD!AE66+MES_EOD!AF66</f>
        <v>0</v>
      </c>
      <c r="L66">
        <f>NDMC_EOD!AE66+NDMC_EOD!AF66</f>
        <v>80</v>
      </c>
      <c r="M66">
        <f>TPDDL_EOD!AE66+TPDDL_EOD!AF66</f>
        <v>0</v>
      </c>
      <c r="N66">
        <f t="shared" si="0"/>
        <v>270</v>
      </c>
      <c r="O66" s="112">
        <f t="shared" si="1"/>
        <v>0</v>
      </c>
      <c r="P66">
        <v>190</v>
      </c>
      <c r="Q66">
        <v>0</v>
      </c>
      <c r="R66">
        <v>0</v>
      </c>
      <c r="S66">
        <v>80</v>
      </c>
      <c r="T66">
        <v>0</v>
      </c>
      <c r="U66" s="114">
        <f t="shared" si="2"/>
        <v>270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270</v>
      </c>
      <c r="E67">
        <f>PPCL!N67</f>
        <v>0</v>
      </c>
      <c r="F67">
        <f t="shared" si="4"/>
        <v>270</v>
      </c>
      <c r="G67">
        <f t="shared" si="5"/>
        <v>270</v>
      </c>
      <c r="H67" s="112"/>
      <c r="I67">
        <f>BRPL_EOD!AE67+BRPL_EOD!AF67</f>
        <v>190</v>
      </c>
      <c r="J67">
        <f>BYPL_EOD!AE67+BYPL_EOD!AF67</f>
        <v>0</v>
      </c>
      <c r="K67">
        <f>MES_EOD!AE67+MES_EOD!AF67</f>
        <v>0</v>
      </c>
      <c r="L67">
        <f>NDMC_EOD!AE67+NDMC_EOD!AF67</f>
        <v>80</v>
      </c>
      <c r="M67">
        <f>TPDDL_EOD!AE67+TPDDL_EOD!AF67</f>
        <v>0</v>
      </c>
      <c r="N67">
        <f t="shared" ref="N67:N98" si="6">SUM(I67:M67)</f>
        <v>270</v>
      </c>
      <c r="O67" s="112">
        <f t="shared" ref="O67:O98" si="7">G67-N67</f>
        <v>0</v>
      </c>
      <c r="P67">
        <v>190</v>
      </c>
      <c r="Q67">
        <v>0</v>
      </c>
      <c r="R67">
        <v>0</v>
      </c>
      <c r="S67">
        <v>80</v>
      </c>
      <c r="T67">
        <v>0</v>
      </c>
      <c r="U67" s="114">
        <f t="shared" ref="U67:U98" si="8">SUM(P67:T67)</f>
        <v>270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270</v>
      </c>
      <c r="E68">
        <f>PPCL!N68</f>
        <v>0</v>
      </c>
      <c r="F68">
        <f t="shared" ref="F68:F98" si="10">B68+C68</f>
        <v>270</v>
      </c>
      <c r="G68">
        <f t="shared" ref="G68:G98" si="11">D68+E68</f>
        <v>270</v>
      </c>
      <c r="H68" s="112"/>
      <c r="I68">
        <f>BRPL_EOD!AE68+BRPL_EOD!AF68</f>
        <v>190</v>
      </c>
      <c r="J68">
        <f>BYPL_EOD!AE68+BYPL_EOD!AF68</f>
        <v>0</v>
      </c>
      <c r="K68">
        <f>MES_EOD!AE68+MES_EOD!AF68</f>
        <v>0</v>
      </c>
      <c r="L68">
        <f>NDMC_EOD!AE68+NDMC_EOD!AF68</f>
        <v>80</v>
      </c>
      <c r="M68">
        <f>TPDDL_EOD!AE68+TPDDL_EOD!AF68</f>
        <v>0</v>
      </c>
      <c r="N68">
        <f t="shared" si="6"/>
        <v>270</v>
      </c>
      <c r="O68" s="112">
        <f t="shared" si="7"/>
        <v>0</v>
      </c>
      <c r="P68">
        <v>190</v>
      </c>
      <c r="Q68">
        <v>0</v>
      </c>
      <c r="R68">
        <v>0</v>
      </c>
      <c r="S68">
        <v>80</v>
      </c>
      <c r="T68">
        <v>0</v>
      </c>
      <c r="U68" s="114">
        <f t="shared" si="8"/>
        <v>270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270</v>
      </c>
      <c r="E69">
        <f>PPCL!N69</f>
        <v>0</v>
      </c>
      <c r="F69">
        <f t="shared" si="10"/>
        <v>270</v>
      </c>
      <c r="G69">
        <f t="shared" si="11"/>
        <v>270</v>
      </c>
      <c r="H69" s="112"/>
      <c r="I69">
        <f>BRPL_EOD!AE69+BRPL_EOD!AF69</f>
        <v>190</v>
      </c>
      <c r="J69">
        <f>BYPL_EOD!AE69+BYPL_EOD!AF69</f>
        <v>0</v>
      </c>
      <c r="K69">
        <f>MES_EOD!AE69+MES_EOD!AF69</f>
        <v>0</v>
      </c>
      <c r="L69">
        <f>NDMC_EOD!AE69+NDMC_EOD!AF69</f>
        <v>80</v>
      </c>
      <c r="M69">
        <f>TPDDL_EOD!AE69+TPDDL_EOD!AF69</f>
        <v>0</v>
      </c>
      <c r="N69">
        <f t="shared" si="6"/>
        <v>270</v>
      </c>
      <c r="O69" s="112">
        <f t="shared" si="7"/>
        <v>0</v>
      </c>
      <c r="P69">
        <v>190</v>
      </c>
      <c r="Q69">
        <v>0</v>
      </c>
      <c r="R69">
        <v>0</v>
      </c>
      <c r="S69">
        <v>80</v>
      </c>
      <c r="T69">
        <v>0</v>
      </c>
      <c r="U69" s="114">
        <f t="shared" si="8"/>
        <v>270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270</v>
      </c>
      <c r="E70">
        <f>PPCL!N70</f>
        <v>0</v>
      </c>
      <c r="F70">
        <f t="shared" si="10"/>
        <v>270</v>
      </c>
      <c r="G70">
        <f t="shared" si="11"/>
        <v>270</v>
      </c>
      <c r="H70" s="112"/>
      <c r="I70">
        <f>BRPL_EOD!AE70+BRPL_EOD!AF70</f>
        <v>190</v>
      </c>
      <c r="J70">
        <f>BYPL_EOD!AE70+BYPL_EOD!AF70</f>
        <v>0</v>
      </c>
      <c r="K70">
        <f>MES_EOD!AE70+MES_EOD!AF70</f>
        <v>0</v>
      </c>
      <c r="L70">
        <f>NDMC_EOD!AE70+NDMC_EOD!AF70</f>
        <v>80</v>
      </c>
      <c r="M70">
        <f>TPDDL_EOD!AE70+TPDDL_EOD!AF70</f>
        <v>0</v>
      </c>
      <c r="N70">
        <f t="shared" si="6"/>
        <v>270</v>
      </c>
      <c r="O70" s="112">
        <f t="shared" si="7"/>
        <v>0</v>
      </c>
      <c r="P70">
        <v>190</v>
      </c>
      <c r="Q70">
        <v>0</v>
      </c>
      <c r="R70">
        <v>0</v>
      </c>
      <c r="S70">
        <v>80</v>
      </c>
      <c r="T70">
        <v>0</v>
      </c>
      <c r="U70" s="114">
        <f t="shared" si="8"/>
        <v>270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270</v>
      </c>
      <c r="E71">
        <f>PPCL!N71</f>
        <v>0</v>
      </c>
      <c r="F71">
        <f t="shared" si="10"/>
        <v>270</v>
      </c>
      <c r="G71">
        <f t="shared" si="11"/>
        <v>270</v>
      </c>
      <c r="H71" s="112"/>
      <c r="I71">
        <f>BRPL_EOD!AE71+BRPL_EOD!AF71</f>
        <v>190</v>
      </c>
      <c r="J71">
        <f>BYPL_EOD!AE71+BYPL_EOD!AF71</f>
        <v>0</v>
      </c>
      <c r="K71">
        <f>MES_EOD!AE71+MES_EOD!AF71</f>
        <v>0</v>
      </c>
      <c r="L71">
        <f>NDMC_EOD!AE71+NDMC_EOD!AF71</f>
        <v>80</v>
      </c>
      <c r="M71">
        <f>TPDDL_EOD!AE71+TPDDL_EOD!AF71</f>
        <v>0</v>
      </c>
      <c r="N71">
        <f t="shared" si="6"/>
        <v>270</v>
      </c>
      <c r="O71" s="112">
        <f t="shared" si="7"/>
        <v>0</v>
      </c>
      <c r="P71">
        <v>190</v>
      </c>
      <c r="Q71">
        <v>0</v>
      </c>
      <c r="R71">
        <v>0</v>
      </c>
      <c r="S71">
        <v>80</v>
      </c>
      <c r="T71">
        <v>0</v>
      </c>
      <c r="U71" s="114">
        <f t="shared" si="8"/>
        <v>270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270</v>
      </c>
      <c r="E72">
        <f>PPCL!N72</f>
        <v>0</v>
      </c>
      <c r="F72">
        <f t="shared" si="10"/>
        <v>270</v>
      </c>
      <c r="G72">
        <f t="shared" si="11"/>
        <v>270</v>
      </c>
      <c r="H72" s="112"/>
      <c r="I72">
        <f>BRPL_EOD!AE72+BRPL_EOD!AF72</f>
        <v>190</v>
      </c>
      <c r="J72">
        <f>BYPL_EOD!AE72+BYPL_EOD!AF72</f>
        <v>0</v>
      </c>
      <c r="K72">
        <f>MES_EOD!AE72+MES_EOD!AF72</f>
        <v>0</v>
      </c>
      <c r="L72">
        <f>NDMC_EOD!AE72+NDMC_EOD!AF72</f>
        <v>80</v>
      </c>
      <c r="M72">
        <f>TPDDL_EOD!AE72+TPDDL_EOD!AF72</f>
        <v>0</v>
      </c>
      <c r="N72">
        <f t="shared" si="6"/>
        <v>270</v>
      </c>
      <c r="O72" s="112">
        <f t="shared" si="7"/>
        <v>0</v>
      </c>
      <c r="P72">
        <v>190</v>
      </c>
      <c r="Q72">
        <v>0</v>
      </c>
      <c r="R72">
        <v>0</v>
      </c>
      <c r="S72">
        <v>80</v>
      </c>
      <c r="T72">
        <v>0</v>
      </c>
      <c r="U72" s="114">
        <f t="shared" si="8"/>
        <v>270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270</v>
      </c>
      <c r="E73">
        <f>PPCL!N73</f>
        <v>0</v>
      </c>
      <c r="F73">
        <f t="shared" si="10"/>
        <v>270</v>
      </c>
      <c r="G73">
        <f t="shared" si="11"/>
        <v>270</v>
      </c>
      <c r="H73" s="112"/>
      <c r="I73">
        <f>BRPL_EOD!AE73+BRPL_EOD!AF73</f>
        <v>190</v>
      </c>
      <c r="J73">
        <f>BYPL_EOD!AE73+BYPL_EOD!AF73</f>
        <v>0</v>
      </c>
      <c r="K73">
        <f>MES_EOD!AE73+MES_EOD!AF73</f>
        <v>0</v>
      </c>
      <c r="L73">
        <f>NDMC_EOD!AE73+NDMC_EOD!AF73</f>
        <v>80</v>
      </c>
      <c r="M73">
        <f>TPDDL_EOD!AE73+TPDDL_EOD!AF73</f>
        <v>0</v>
      </c>
      <c r="N73">
        <f t="shared" si="6"/>
        <v>270</v>
      </c>
      <c r="O73" s="112">
        <f t="shared" si="7"/>
        <v>0</v>
      </c>
      <c r="P73">
        <v>190</v>
      </c>
      <c r="Q73">
        <v>0</v>
      </c>
      <c r="R73">
        <v>0</v>
      </c>
      <c r="S73">
        <v>80</v>
      </c>
      <c r="T73">
        <v>0</v>
      </c>
      <c r="U73" s="114">
        <f t="shared" si="8"/>
        <v>270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270</v>
      </c>
      <c r="E74">
        <f>PPCL!N74</f>
        <v>0</v>
      </c>
      <c r="F74">
        <f t="shared" si="10"/>
        <v>270</v>
      </c>
      <c r="G74">
        <f t="shared" si="11"/>
        <v>270</v>
      </c>
      <c r="H74" s="112"/>
      <c r="I74">
        <f>BRPL_EOD!AE74+BRPL_EOD!AF74</f>
        <v>190</v>
      </c>
      <c r="J74">
        <f>BYPL_EOD!AE74+BYPL_EOD!AF74</f>
        <v>0</v>
      </c>
      <c r="K74">
        <f>MES_EOD!AE74+MES_EOD!AF74</f>
        <v>0</v>
      </c>
      <c r="L74">
        <f>NDMC_EOD!AE74+NDMC_EOD!AF74</f>
        <v>80</v>
      </c>
      <c r="M74">
        <f>TPDDL_EOD!AE74+TPDDL_EOD!AF74</f>
        <v>0</v>
      </c>
      <c r="N74">
        <f t="shared" si="6"/>
        <v>270</v>
      </c>
      <c r="O74" s="112">
        <f t="shared" si="7"/>
        <v>0</v>
      </c>
      <c r="P74">
        <v>190</v>
      </c>
      <c r="Q74">
        <v>0</v>
      </c>
      <c r="R74">
        <v>0</v>
      </c>
      <c r="S74">
        <v>80</v>
      </c>
      <c r="T74">
        <v>0</v>
      </c>
      <c r="U74" s="114">
        <f t="shared" si="8"/>
        <v>270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270</v>
      </c>
      <c r="E75">
        <f>PPCL!N75</f>
        <v>0</v>
      </c>
      <c r="F75">
        <f t="shared" si="10"/>
        <v>270</v>
      </c>
      <c r="G75">
        <f t="shared" si="11"/>
        <v>270</v>
      </c>
      <c r="H75" s="112"/>
      <c r="I75">
        <f>BRPL_EOD!AE75+BRPL_EOD!AF75</f>
        <v>190</v>
      </c>
      <c r="J75">
        <f>BYPL_EOD!AE75+BYPL_EOD!AF75</f>
        <v>0</v>
      </c>
      <c r="K75">
        <f>MES_EOD!AE75+MES_EOD!AF75</f>
        <v>0</v>
      </c>
      <c r="L75">
        <f>NDMC_EOD!AE75+NDMC_EOD!AF75</f>
        <v>80</v>
      </c>
      <c r="M75">
        <f>TPDDL_EOD!AE75+TPDDL_EOD!AF75</f>
        <v>0</v>
      </c>
      <c r="N75">
        <f t="shared" si="6"/>
        <v>270</v>
      </c>
      <c r="O75" s="112">
        <f t="shared" si="7"/>
        <v>0</v>
      </c>
      <c r="P75">
        <v>190</v>
      </c>
      <c r="Q75">
        <v>0</v>
      </c>
      <c r="R75">
        <v>0</v>
      </c>
      <c r="S75">
        <v>80</v>
      </c>
      <c r="T75">
        <v>0</v>
      </c>
      <c r="U75" s="114">
        <f t="shared" si="8"/>
        <v>270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270</v>
      </c>
      <c r="E76">
        <f>PPCL!N76</f>
        <v>0</v>
      </c>
      <c r="F76">
        <f t="shared" si="10"/>
        <v>270</v>
      </c>
      <c r="G76">
        <f t="shared" si="11"/>
        <v>270</v>
      </c>
      <c r="H76" s="112"/>
      <c r="I76">
        <f>BRPL_EOD!AE76+BRPL_EOD!AF76</f>
        <v>190</v>
      </c>
      <c r="J76">
        <f>BYPL_EOD!AE76+BYPL_EOD!AF76</f>
        <v>0</v>
      </c>
      <c r="K76">
        <f>MES_EOD!AE76+MES_EOD!AF76</f>
        <v>0</v>
      </c>
      <c r="L76">
        <f>NDMC_EOD!AE76+NDMC_EOD!AF76</f>
        <v>80</v>
      </c>
      <c r="M76">
        <f>TPDDL_EOD!AE76+TPDDL_EOD!AF76</f>
        <v>0</v>
      </c>
      <c r="N76">
        <f t="shared" si="6"/>
        <v>270</v>
      </c>
      <c r="O76" s="112">
        <f t="shared" si="7"/>
        <v>0</v>
      </c>
      <c r="P76">
        <v>190</v>
      </c>
      <c r="Q76">
        <v>0</v>
      </c>
      <c r="R76">
        <v>0</v>
      </c>
      <c r="S76">
        <v>80</v>
      </c>
      <c r="T76">
        <v>0</v>
      </c>
      <c r="U76" s="114">
        <f t="shared" si="8"/>
        <v>270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270</v>
      </c>
      <c r="E77">
        <f>PPCL!N77</f>
        <v>0</v>
      </c>
      <c r="F77">
        <f t="shared" si="10"/>
        <v>270</v>
      </c>
      <c r="G77">
        <f t="shared" si="11"/>
        <v>270</v>
      </c>
      <c r="H77" s="112"/>
      <c r="I77">
        <f>BRPL_EOD!AE77+BRPL_EOD!AF77</f>
        <v>190</v>
      </c>
      <c r="J77">
        <f>BYPL_EOD!AE77+BYPL_EOD!AF77</f>
        <v>0</v>
      </c>
      <c r="K77">
        <f>MES_EOD!AE77+MES_EOD!AF77</f>
        <v>0</v>
      </c>
      <c r="L77">
        <f>NDMC_EOD!AE77+NDMC_EOD!AF77</f>
        <v>80</v>
      </c>
      <c r="M77">
        <f>TPDDL_EOD!AE77+TPDDL_EOD!AF77</f>
        <v>0</v>
      </c>
      <c r="N77">
        <f t="shared" si="6"/>
        <v>270</v>
      </c>
      <c r="O77" s="112">
        <f t="shared" si="7"/>
        <v>0</v>
      </c>
      <c r="P77">
        <v>190</v>
      </c>
      <c r="Q77">
        <v>0</v>
      </c>
      <c r="R77">
        <v>0</v>
      </c>
      <c r="S77">
        <v>80</v>
      </c>
      <c r="T77">
        <v>0</v>
      </c>
      <c r="U77" s="114">
        <f t="shared" si="8"/>
        <v>270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270</v>
      </c>
      <c r="E78">
        <f>PPCL!N78</f>
        <v>0</v>
      </c>
      <c r="F78">
        <f t="shared" si="10"/>
        <v>270</v>
      </c>
      <c r="G78">
        <f t="shared" si="11"/>
        <v>270</v>
      </c>
      <c r="H78" s="112"/>
      <c r="I78">
        <f>BRPL_EOD!AE78+BRPL_EOD!AF78</f>
        <v>190</v>
      </c>
      <c r="J78">
        <f>BYPL_EOD!AE78+BYPL_EOD!AF78</f>
        <v>0</v>
      </c>
      <c r="K78">
        <f>MES_EOD!AE78+MES_EOD!AF78</f>
        <v>0</v>
      </c>
      <c r="L78">
        <f>NDMC_EOD!AE78+NDMC_EOD!AF78</f>
        <v>80</v>
      </c>
      <c r="M78">
        <f>TPDDL_EOD!AE78+TPDDL_EOD!AF78</f>
        <v>0</v>
      </c>
      <c r="N78">
        <f t="shared" si="6"/>
        <v>270</v>
      </c>
      <c r="O78" s="112">
        <f t="shared" si="7"/>
        <v>0</v>
      </c>
      <c r="P78">
        <v>190</v>
      </c>
      <c r="Q78">
        <v>0</v>
      </c>
      <c r="R78">
        <v>0</v>
      </c>
      <c r="S78">
        <v>80</v>
      </c>
      <c r="T78">
        <v>0</v>
      </c>
      <c r="U78" s="114">
        <f t="shared" si="8"/>
        <v>270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270</v>
      </c>
      <c r="E79">
        <f>PPCL!N79</f>
        <v>0</v>
      </c>
      <c r="F79">
        <f t="shared" si="10"/>
        <v>270</v>
      </c>
      <c r="G79">
        <f t="shared" si="11"/>
        <v>270</v>
      </c>
      <c r="H79" s="112"/>
      <c r="I79">
        <f>BRPL_EOD!AE79+BRPL_EOD!AF79</f>
        <v>190</v>
      </c>
      <c r="J79">
        <f>BYPL_EOD!AE79+BYPL_EOD!AF79</f>
        <v>0</v>
      </c>
      <c r="K79">
        <f>MES_EOD!AE79+MES_EOD!AF79</f>
        <v>0</v>
      </c>
      <c r="L79">
        <f>NDMC_EOD!AE79+NDMC_EOD!AF79</f>
        <v>80</v>
      </c>
      <c r="M79">
        <f>TPDDL_EOD!AE79+TPDDL_EOD!AF79</f>
        <v>0</v>
      </c>
      <c r="N79">
        <f t="shared" si="6"/>
        <v>270</v>
      </c>
      <c r="O79" s="112">
        <f t="shared" si="7"/>
        <v>0</v>
      </c>
      <c r="P79">
        <v>190</v>
      </c>
      <c r="Q79">
        <v>0</v>
      </c>
      <c r="R79">
        <v>0</v>
      </c>
      <c r="S79">
        <v>80</v>
      </c>
      <c r="T79">
        <v>0</v>
      </c>
      <c r="U79" s="114">
        <f t="shared" si="8"/>
        <v>270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270</v>
      </c>
      <c r="E80">
        <f>PPCL!N80</f>
        <v>0</v>
      </c>
      <c r="F80">
        <f t="shared" si="10"/>
        <v>270</v>
      </c>
      <c r="G80">
        <f t="shared" si="11"/>
        <v>270</v>
      </c>
      <c r="H80" s="112"/>
      <c r="I80">
        <f>BRPL_EOD!AE80+BRPL_EOD!AF80</f>
        <v>190</v>
      </c>
      <c r="J80">
        <f>BYPL_EOD!AE80+BYPL_EOD!AF80</f>
        <v>0</v>
      </c>
      <c r="K80">
        <f>MES_EOD!AE80+MES_EOD!AF80</f>
        <v>0</v>
      </c>
      <c r="L80">
        <f>NDMC_EOD!AE80+NDMC_EOD!AF80</f>
        <v>80</v>
      </c>
      <c r="M80">
        <f>TPDDL_EOD!AE80+TPDDL_EOD!AF80</f>
        <v>0</v>
      </c>
      <c r="N80">
        <f t="shared" si="6"/>
        <v>270</v>
      </c>
      <c r="O80" s="112">
        <f t="shared" si="7"/>
        <v>0</v>
      </c>
      <c r="P80">
        <v>190</v>
      </c>
      <c r="Q80">
        <v>0</v>
      </c>
      <c r="R80">
        <v>0</v>
      </c>
      <c r="S80">
        <v>80</v>
      </c>
      <c r="T80">
        <v>0</v>
      </c>
      <c r="U80" s="114">
        <f t="shared" si="8"/>
        <v>270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270</v>
      </c>
      <c r="E81">
        <f>PPCL!N81</f>
        <v>0</v>
      </c>
      <c r="F81">
        <f t="shared" si="10"/>
        <v>270</v>
      </c>
      <c r="G81">
        <f t="shared" si="11"/>
        <v>270</v>
      </c>
      <c r="H81" s="112"/>
      <c r="I81">
        <f>BRPL_EOD!AE81+BRPL_EOD!AF81</f>
        <v>190</v>
      </c>
      <c r="J81">
        <f>BYPL_EOD!AE81+BYPL_EOD!AF81</f>
        <v>0</v>
      </c>
      <c r="K81">
        <f>MES_EOD!AE81+MES_EOD!AF81</f>
        <v>0</v>
      </c>
      <c r="L81">
        <f>NDMC_EOD!AE81+NDMC_EOD!AF81</f>
        <v>80</v>
      </c>
      <c r="M81">
        <f>TPDDL_EOD!AE81+TPDDL_EOD!AF81</f>
        <v>0</v>
      </c>
      <c r="N81">
        <f t="shared" si="6"/>
        <v>270</v>
      </c>
      <c r="O81" s="112">
        <f t="shared" si="7"/>
        <v>0</v>
      </c>
      <c r="P81">
        <v>190</v>
      </c>
      <c r="Q81">
        <v>0</v>
      </c>
      <c r="R81">
        <v>0</v>
      </c>
      <c r="S81">
        <v>80</v>
      </c>
      <c r="T81">
        <v>0</v>
      </c>
      <c r="U81" s="114">
        <f t="shared" si="8"/>
        <v>270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270</v>
      </c>
      <c r="E82">
        <f>PPCL!N82</f>
        <v>0</v>
      </c>
      <c r="F82">
        <f t="shared" si="10"/>
        <v>270</v>
      </c>
      <c r="G82">
        <f t="shared" si="11"/>
        <v>270</v>
      </c>
      <c r="H82" s="112"/>
      <c r="I82">
        <f>BRPL_EOD!AE82+BRPL_EOD!AF82</f>
        <v>190</v>
      </c>
      <c r="J82">
        <f>BYPL_EOD!AE82+BYPL_EOD!AF82</f>
        <v>0</v>
      </c>
      <c r="K82">
        <f>MES_EOD!AE82+MES_EOD!AF82</f>
        <v>0</v>
      </c>
      <c r="L82">
        <f>NDMC_EOD!AE82+NDMC_EOD!AF82</f>
        <v>80</v>
      </c>
      <c r="M82">
        <f>TPDDL_EOD!AE82+TPDDL_EOD!AF82</f>
        <v>0</v>
      </c>
      <c r="N82">
        <f t="shared" si="6"/>
        <v>270</v>
      </c>
      <c r="O82" s="112">
        <f t="shared" si="7"/>
        <v>0</v>
      </c>
      <c r="P82">
        <v>190</v>
      </c>
      <c r="Q82">
        <v>0</v>
      </c>
      <c r="R82">
        <v>0</v>
      </c>
      <c r="S82">
        <v>80</v>
      </c>
      <c r="T82">
        <v>0</v>
      </c>
      <c r="U82" s="114">
        <f t="shared" si="8"/>
        <v>270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270</v>
      </c>
      <c r="E83">
        <f>PPCL!N83</f>
        <v>0</v>
      </c>
      <c r="F83">
        <f t="shared" si="10"/>
        <v>270</v>
      </c>
      <c r="G83">
        <f t="shared" si="11"/>
        <v>270</v>
      </c>
      <c r="H83" s="112"/>
      <c r="I83">
        <f>BRPL_EOD!AE83+BRPL_EOD!AF83</f>
        <v>190</v>
      </c>
      <c r="J83">
        <f>BYPL_EOD!AE83+BYPL_EOD!AF83</f>
        <v>0</v>
      </c>
      <c r="K83">
        <f>MES_EOD!AE83+MES_EOD!AF83</f>
        <v>0</v>
      </c>
      <c r="L83">
        <f>NDMC_EOD!AE83+NDMC_EOD!AF83</f>
        <v>80</v>
      </c>
      <c r="M83">
        <f>TPDDL_EOD!AE83+TPDDL_EOD!AF83</f>
        <v>0</v>
      </c>
      <c r="N83">
        <f t="shared" si="6"/>
        <v>270</v>
      </c>
      <c r="O83" s="112">
        <f t="shared" si="7"/>
        <v>0</v>
      </c>
      <c r="P83">
        <v>190</v>
      </c>
      <c r="Q83">
        <v>0</v>
      </c>
      <c r="R83">
        <v>0</v>
      </c>
      <c r="S83">
        <v>80</v>
      </c>
      <c r="T83">
        <v>0</v>
      </c>
      <c r="U83" s="114">
        <f t="shared" si="8"/>
        <v>270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270</v>
      </c>
      <c r="E84">
        <f>PPCL!N84</f>
        <v>0</v>
      </c>
      <c r="F84">
        <f t="shared" si="10"/>
        <v>270</v>
      </c>
      <c r="G84">
        <f t="shared" si="11"/>
        <v>270</v>
      </c>
      <c r="H84" s="112"/>
      <c r="I84">
        <f>BRPL_EOD!AE84+BRPL_EOD!AF84</f>
        <v>190</v>
      </c>
      <c r="J84">
        <f>BYPL_EOD!AE84+BYPL_EOD!AF84</f>
        <v>0</v>
      </c>
      <c r="K84">
        <f>MES_EOD!AE84+MES_EOD!AF84</f>
        <v>0</v>
      </c>
      <c r="L84">
        <f>NDMC_EOD!AE84+NDMC_EOD!AF84</f>
        <v>80</v>
      </c>
      <c r="M84">
        <f>TPDDL_EOD!AE84+TPDDL_EOD!AF84</f>
        <v>0</v>
      </c>
      <c r="N84">
        <f t="shared" si="6"/>
        <v>270</v>
      </c>
      <c r="O84" s="112">
        <f t="shared" si="7"/>
        <v>0</v>
      </c>
      <c r="P84">
        <v>190</v>
      </c>
      <c r="Q84">
        <v>0</v>
      </c>
      <c r="R84">
        <v>0</v>
      </c>
      <c r="S84">
        <v>80</v>
      </c>
      <c r="T84">
        <v>0</v>
      </c>
      <c r="U84" s="114">
        <f t="shared" si="8"/>
        <v>270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270</v>
      </c>
      <c r="E85">
        <f>PPCL!N85</f>
        <v>0</v>
      </c>
      <c r="F85">
        <f t="shared" si="10"/>
        <v>270</v>
      </c>
      <c r="G85">
        <f t="shared" si="11"/>
        <v>270</v>
      </c>
      <c r="H85" s="112"/>
      <c r="I85">
        <f>BRPL_EOD!AE85+BRPL_EOD!AF85</f>
        <v>190</v>
      </c>
      <c r="J85">
        <f>BYPL_EOD!AE85+BYPL_EOD!AF85</f>
        <v>0</v>
      </c>
      <c r="K85">
        <f>MES_EOD!AE85+MES_EOD!AF85</f>
        <v>0</v>
      </c>
      <c r="L85">
        <f>NDMC_EOD!AE85+NDMC_EOD!AF85</f>
        <v>80</v>
      </c>
      <c r="M85">
        <f>TPDDL_EOD!AE85+TPDDL_EOD!AF85</f>
        <v>0</v>
      </c>
      <c r="N85">
        <f t="shared" si="6"/>
        <v>270</v>
      </c>
      <c r="O85" s="112">
        <f t="shared" si="7"/>
        <v>0</v>
      </c>
      <c r="P85">
        <v>190</v>
      </c>
      <c r="Q85">
        <v>0</v>
      </c>
      <c r="R85">
        <v>0</v>
      </c>
      <c r="S85">
        <v>80</v>
      </c>
      <c r="T85">
        <v>0</v>
      </c>
      <c r="U85" s="114">
        <f t="shared" si="8"/>
        <v>270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270</v>
      </c>
      <c r="E86">
        <f>PPCL!N86</f>
        <v>0</v>
      </c>
      <c r="F86">
        <f t="shared" si="10"/>
        <v>270</v>
      </c>
      <c r="G86">
        <f t="shared" si="11"/>
        <v>270</v>
      </c>
      <c r="H86" s="112"/>
      <c r="I86">
        <f>BRPL_EOD!AE86+BRPL_EOD!AF86</f>
        <v>190</v>
      </c>
      <c r="J86">
        <f>BYPL_EOD!AE86+BYPL_EOD!AF86</f>
        <v>0</v>
      </c>
      <c r="K86">
        <f>MES_EOD!AE86+MES_EOD!AF86</f>
        <v>0</v>
      </c>
      <c r="L86">
        <f>NDMC_EOD!AE86+NDMC_EOD!AF86</f>
        <v>80</v>
      </c>
      <c r="M86">
        <f>TPDDL_EOD!AE86+TPDDL_EOD!AF86</f>
        <v>0</v>
      </c>
      <c r="N86">
        <f t="shared" si="6"/>
        <v>270</v>
      </c>
      <c r="O86" s="112">
        <f t="shared" si="7"/>
        <v>0</v>
      </c>
      <c r="P86">
        <v>190</v>
      </c>
      <c r="Q86">
        <v>0</v>
      </c>
      <c r="R86">
        <v>0</v>
      </c>
      <c r="S86">
        <v>80</v>
      </c>
      <c r="T86">
        <v>0</v>
      </c>
      <c r="U86" s="114">
        <f t="shared" si="8"/>
        <v>270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270</v>
      </c>
      <c r="E87">
        <f>PPCL!N87</f>
        <v>0</v>
      </c>
      <c r="F87">
        <f t="shared" si="10"/>
        <v>270</v>
      </c>
      <c r="G87">
        <f t="shared" si="11"/>
        <v>270</v>
      </c>
      <c r="H87" s="112"/>
      <c r="I87">
        <f>BRPL_EOD!AE87+BRPL_EOD!AF87</f>
        <v>190</v>
      </c>
      <c r="J87">
        <f>BYPL_EOD!AE87+BYPL_EOD!AF87</f>
        <v>0</v>
      </c>
      <c r="K87">
        <f>MES_EOD!AE87+MES_EOD!AF87</f>
        <v>0</v>
      </c>
      <c r="L87">
        <f>NDMC_EOD!AE87+NDMC_EOD!AF87</f>
        <v>80</v>
      </c>
      <c r="M87">
        <f>TPDDL_EOD!AE87+TPDDL_EOD!AF87</f>
        <v>0</v>
      </c>
      <c r="N87">
        <f t="shared" si="6"/>
        <v>270</v>
      </c>
      <c r="O87" s="112">
        <f t="shared" si="7"/>
        <v>0</v>
      </c>
      <c r="P87">
        <v>190</v>
      </c>
      <c r="Q87">
        <v>0</v>
      </c>
      <c r="R87">
        <v>0</v>
      </c>
      <c r="S87">
        <v>80</v>
      </c>
      <c r="T87">
        <v>0</v>
      </c>
      <c r="U87" s="114">
        <f t="shared" si="8"/>
        <v>270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270</v>
      </c>
      <c r="E88">
        <f>PPCL!N88</f>
        <v>0</v>
      </c>
      <c r="F88">
        <f t="shared" si="10"/>
        <v>270</v>
      </c>
      <c r="G88">
        <f t="shared" si="11"/>
        <v>270</v>
      </c>
      <c r="H88" s="112"/>
      <c r="I88">
        <f>BRPL_EOD!AE88+BRPL_EOD!AF88</f>
        <v>190</v>
      </c>
      <c r="J88">
        <f>BYPL_EOD!AE88+BYPL_EOD!AF88</f>
        <v>0</v>
      </c>
      <c r="K88">
        <f>MES_EOD!AE88+MES_EOD!AF88</f>
        <v>0</v>
      </c>
      <c r="L88">
        <f>NDMC_EOD!AE88+NDMC_EOD!AF88</f>
        <v>80</v>
      </c>
      <c r="M88">
        <f>TPDDL_EOD!AE88+TPDDL_EOD!AF88</f>
        <v>0</v>
      </c>
      <c r="N88">
        <f t="shared" si="6"/>
        <v>270</v>
      </c>
      <c r="O88" s="112">
        <f t="shared" si="7"/>
        <v>0</v>
      </c>
      <c r="P88">
        <v>190</v>
      </c>
      <c r="Q88">
        <v>0</v>
      </c>
      <c r="R88">
        <v>0</v>
      </c>
      <c r="S88">
        <v>80</v>
      </c>
      <c r="T88">
        <v>0</v>
      </c>
      <c r="U88" s="114">
        <f t="shared" si="8"/>
        <v>270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270</v>
      </c>
      <c r="E89">
        <f>PPCL!N89</f>
        <v>0</v>
      </c>
      <c r="F89">
        <f t="shared" si="10"/>
        <v>270</v>
      </c>
      <c r="G89">
        <f t="shared" si="11"/>
        <v>270</v>
      </c>
      <c r="H89" s="112"/>
      <c r="I89">
        <f>BRPL_EOD!AE89+BRPL_EOD!AF89</f>
        <v>190</v>
      </c>
      <c r="J89">
        <f>BYPL_EOD!AE89+BYPL_EOD!AF89</f>
        <v>0</v>
      </c>
      <c r="K89">
        <f>MES_EOD!AE89+MES_EOD!AF89</f>
        <v>0</v>
      </c>
      <c r="L89">
        <f>NDMC_EOD!AE89+NDMC_EOD!AF89</f>
        <v>80</v>
      </c>
      <c r="M89">
        <f>TPDDL_EOD!AE89+TPDDL_EOD!AF89</f>
        <v>0</v>
      </c>
      <c r="N89">
        <f t="shared" si="6"/>
        <v>270</v>
      </c>
      <c r="O89" s="112">
        <f t="shared" si="7"/>
        <v>0</v>
      </c>
      <c r="P89">
        <v>190</v>
      </c>
      <c r="Q89">
        <v>0</v>
      </c>
      <c r="R89">
        <v>0</v>
      </c>
      <c r="S89">
        <v>80</v>
      </c>
      <c r="T89">
        <v>0</v>
      </c>
      <c r="U89" s="114">
        <f t="shared" si="8"/>
        <v>270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270</v>
      </c>
      <c r="E90">
        <f>PPCL!N90</f>
        <v>0</v>
      </c>
      <c r="F90">
        <f t="shared" si="10"/>
        <v>270</v>
      </c>
      <c r="G90">
        <f t="shared" si="11"/>
        <v>270</v>
      </c>
      <c r="H90" s="112"/>
      <c r="I90">
        <f>BRPL_EOD!AE90+BRPL_EOD!AF90</f>
        <v>190</v>
      </c>
      <c r="J90">
        <f>BYPL_EOD!AE90+BYPL_EOD!AF90</f>
        <v>0</v>
      </c>
      <c r="K90">
        <f>MES_EOD!AE90+MES_EOD!AF90</f>
        <v>0</v>
      </c>
      <c r="L90">
        <f>NDMC_EOD!AE90+NDMC_EOD!AF90</f>
        <v>80</v>
      </c>
      <c r="M90">
        <f>TPDDL_EOD!AE90+TPDDL_EOD!AF90</f>
        <v>0</v>
      </c>
      <c r="N90">
        <f t="shared" si="6"/>
        <v>270</v>
      </c>
      <c r="O90" s="112">
        <f t="shared" si="7"/>
        <v>0</v>
      </c>
      <c r="P90">
        <v>190</v>
      </c>
      <c r="Q90">
        <v>0</v>
      </c>
      <c r="R90">
        <v>0</v>
      </c>
      <c r="S90">
        <v>80</v>
      </c>
      <c r="T90">
        <v>0</v>
      </c>
      <c r="U90" s="114">
        <f t="shared" si="8"/>
        <v>270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270</v>
      </c>
      <c r="E91">
        <f>PPCL!N91</f>
        <v>0</v>
      </c>
      <c r="F91">
        <f t="shared" si="10"/>
        <v>270</v>
      </c>
      <c r="G91">
        <f t="shared" si="11"/>
        <v>270</v>
      </c>
      <c r="H91" s="112"/>
      <c r="I91">
        <f>BRPL_EOD!AE91+BRPL_EOD!AF91</f>
        <v>190</v>
      </c>
      <c r="J91">
        <f>BYPL_EOD!AE91+BYPL_EOD!AF91</f>
        <v>0</v>
      </c>
      <c r="K91">
        <f>MES_EOD!AE91+MES_EOD!AF91</f>
        <v>0</v>
      </c>
      <c r="L91">
        <f>NDMC_EOD!AE91+NDMC_EOD!AF91</f>
        <v>80</v>
      </c>
      <c r="M91">
        <f>TPDDL_EOD!AE91+TPDDL_EOD!AF91</f>
        <v>0</v>
      </c>
      <c r="N91">
        <f t="shared" si="6"/>
        <v>270</v>
      </c>
      <c r="O91" s="112">
        <f t="shared" si="7"/>
        <v>0</v>
      </c>
      <c r="P91">
        <v>190</v>
      </c>
      <c r="Q91">
        <v>0</v>
      </c>
      <c r="R91">
        <v>0</v>
      </c>
      <c r="S91">
        <v>80</v>
      </c>
      <c r="T91">
        <v>0</v>
      </c>
      <c r="U91" s="114">
        <f t="shared" si="8"/>
        <v>270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270</v>
      </c>
      <c r="E92">
        <f>PPCL!N92</f>
        <v>0</v>
      </c>
      <c r="F92">
        <f t="shared" si="10"/>
        <v>270</v>
      </c>
      <c r="G92">
        <f t="shared" si="11"/>
        <v>270</v>
      </c>
      <c r="H92" s="112"/>
      <c r="I92">
        <f>BRPL_EOD!AE92+BRPL_EOD!AF92</f>
        <v>190</v>
      </c>
      <c r="J92">
        <f>BYPL_EOD!AE92+BYPL_EOD!AF92</f>
        <v>0</v>
      </c>
      <c r="K92">
        <f>MES_EOD!AE92+MES_EOD!AF92</f>
        <v>0</v>
      </c>
      <c r="L92">
        <f>NDMC_EOD!AE92+NDMC_EOD!AF92</f>
        <v>80</v>
      </c>
      <c r="M92">
        <f>TPDDL_EOD!AE92+TPDDL_EOD!AF92</f>
        <v>0</v>
      </c>
      <c r="N92">
        <f t="shared" si="6"/>
        <v>270</v>
      </c>
      <c r="O92" s="112">
        <f t="shared" si="7"/>
        <v>0</v>
      </c>
      <c r="P92">
        <v>190</v>
      </c>
      <c r="Q92">
        <v>0</v>
      </c>
      <c r="R92">
        <v>0</v>
      </c>
      <c r="S92">
        <v>80</v>
      </c>
      <c r="T92">
        <v>0</v>
      </c>
      <c r="U92" s="114">
        <f t="shared" si="8"/>
        <v>270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270</v>
      </c>
      <c r="E93">
        <f>PPCL!N93</f>
        <v>0</v>
      </c>
      <c r="F93">
        <f t="shared" si="10"/>
        <v>270</v>
      </c>
      <c r="G93">
        <f t="shared" si="11"/>
        <v>270</v>
      </c>
      <c r="H93" s="112"/>
      <c r="I93">
        <f>BRPL_EOD!AE93+BRPL_EOD!AF93</f>
        <v>190</v>
      </c>
      <c r="J93">
        <f>BYPL_EOD!AE93+BYPL_EOD!AF93</f>
        <v>0</v>
      </c>
      <c r="K93">
        <f>MES_EOD!AE93+MES_EOD!AF93</f>
        <v>0</v>
      </c>
      <c r="L93">
        <f>NDMC_EOD!AE93+NDMC_EOD!AF93</f>
        <v>80</v>
      </c>
      <c r="M93">
        <f>TPDDL_EOD!AE93+TPDDL_EOD!AF93</f>
        <v>0</v>
      </c>
      <c r="N93">
        <f t="shared" si="6"/>
        <v>270</v>
      </c>
      <c r="O93" s="112">
        <f t="shared" si="7"/>
        <v>0</v>
      </c>
      <c r="P93">
        <v>190</v>
      </c>
      <c r="Q93">
        <v>0</v>
      </c>
      <c r="R93">
        <v>0</v>
      </c>
      <c r="S93">
        <v>80</v>
      </c>
      <c r="T93">
        <v>0</v>
      </c>
      <c r="U93" s="114">
        <f t="shared" si="8"/>
        <v>270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270</v>
      </c>
      <c r="E94">
        <f>PPCL!N94</f>
        <v>0</v>
      </c>
      <c r="F94">
        <f t="shared" si="10"/>
        <v>270</v>
      </c>
      <c r="G94">
        <f t="shared" si="11"/>
        <v>270</v>
      </c>
      <c r="H94" s="112"/>
      <c r="I94">
        <f>BRPL_EOD!AE94+BRPL_EOD!AF94</f>
        <v>190</v>
      </c>
      <c r="J94">
        <f>BYPL_EOD!AE94+BYPL_EOD!AF94</f>
        <v>0</v>
      </c>
      <c r="K94">
        <f>MES_EOD!AE94+MES_EOD!AF94</f>
        <v>0</v>
      </c>
      <c r="L94">
        <f>NDMC_EOD!AE94+NDMC_EOD!AF94</f>
        <v>80</v>
      </c>
      <c r="M94">
        <f>TPDDL_EOD!AE94+TPDDL_EOD!AF94</f>
        <v>0</v>
      </c>
      <c r="N94">
        <f t="shared" si="6"/>
        <v>270</v>
      </c>
      <c r="O94" s="112">
        <f t="shared" si="7"/>
        <v>0</v>
      </c>
      <c r="P94">
        <v>190</v>
      </c>
      <c r="Q94">
        <v>0</v>
      </c>
      <c r="R94">
        <v>0</v>
      </c>
      <c r="S94">
        <v>80</v>
      </c>
      <c r="T94">
        <v>0</v>
      </c>
      <c r="U94" s="114">
        <f t="shared" si="8"/>
        <v>270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270</v>
      </c>
      <c r="E95">
        <f>PPCL!N95</f>
        <v>0</v>
      </c>
      <c r="F95">
        <f t="shared" si="10"/>
        <v>270</v>
      </c>
      <c r="G95">
        <f t="shared" si="11"/>
        <v>270</v>
      </c>
      <c r="H95" s="112"/>
      <c r="I95">
        <f>BRPL_EOD!AE95+BRPL_EOD!AF95</f>
        <v>190</v>
      </c>
      <c r="J95">
        <f>BYPL_EOD!AE95+BYPL_EOD!AF95</f>
        <v>0</v>
      </c>
      <c r="K95">
        <f>MES_EOD!AE95+MES_EOD!AF95</f>
        <v>0</v>
      </c>
      <c r="L95">
        <f>NDMC_EOD!AE95+NDMC_EOD!AF95</f>
        <v>80</v>
      </c>
      <c r="M95">
        <f>TPDDL_EOD!AE95+TPDDL_EOD!AF95</f>
        <v>0</v>
      </c>
      <c r="N95">
        <f t="shared" si="6"/>
        <v>270</v>
      </c>
      <c r="O95" s="112">
        <f t="shared" si="7"/>
        <v>0</v>
      </c>
      <c r="P95">
        <v>190</v>
      </c>
      <c r="Q95">
        <v>0</v>
      </c>
      <c r="R95">
        <v>0</v>
      </c>
      <c r="S95">
        <v>80</v>
      </c>
      <c r="T95">
        <v>0</v>
      </c>
      <c r="U95" s="114">
        <f t="shared" si="8"/>
        <v>270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270</v>
      </c>
      <c r="E96">
        <f>PPCL!N96</f>
        <v>0</v>
      </c>
      <c r="F96">
        <f t="shared" si="10"/>
        <v>270</v>
      </c>
      <c r="G96">
        <f t="shared" si="11"/>
        <v>270</v>
      </c>
      <c r="H96" s="112"/>
      <c r="I96">
        <f>BRPL_EOD!AE96+BRPL_EOD!AF96</f>
        <v>190</v>
      </c>
      <c r="J96">
        <f>BYPL_EOD!AE96+BYPL_EOD!AF96</f>
        <v>0</v>
      </c>
      <c r="K96">
        <f>MES_EOD!AE96+MES_EOD!AF96</f>
        <v>0</v>
      </c>
      <c r="L96">
        <f>NDMC_EOD!AE96+NDMC_EOD!AF96</f>
        <v>80</v>
      </c>
      <c r="M96">
        <f>TPDDL_EOD!AE96+TPDDL_EOD!AF96</f>
        <v>0</v>
      </c>
      <c r="N96">
        <f t="shared" si="6"/>
        <v>270</v>
      </c>
      <c r="O96" s="112">
        <f t="shared" si="7"/>
        <v>0</v>
      </c>
      <c r="P96">
        <v>190</v>
      </c>
      <c r="Q96">
        <v>0</v>
      </c>
      <c r="R96">
        <v>0</v>
      </c>
      <c r="S96">
        <v>80</v>
      </c>
      <c r="T96">
        <v>0</v>
      </c>
      <c r="U96" s="114">
        <f t="shared" si="8"/>
        <v>270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270</v>
      </c>
      <c r="E97">
        <f>PPCL!N97</f>
        <v>0</v>
      </c>
      <c r="F97">
        <f t="shared" si="10"/>
        <v>270</v>
      </c>
      <c r="G97">
        <f t="shared" si="11"/>
        <v>270</v>
      </c>
      <c r="H97" s="112"/>
      <c r="I97">
        <f>BRPL_EOD!AE97+BRPL_EOD!AF97</f>
        <v>190</v>
      </c>
      <c r="J97">
        <f>BYPL_EOD!AE97+BYPL_EOD!AF97</f>
        <v>0</v>
      </c>
      <c r="K97">
        <f>MES_EOD!AE97+MES_EOD!AF97</f>
        <v>0</v>
      </c>
      <c r="L97">
        <f>NDMC_EOD!AE97+NDMC_EOD!AF97</f>
        <v>80</v>
      </c>
      <c r="M97">
        <f>TPDDL_EOD!AE97+TPDDL_EOD!AF97</f>
        <v>0</v>
      </c>
      <c r="N97">
        <f t="shared" si="6"/>
        <v>270</v>
      </c>
      <c r="O97" s="112">
        <f t="shared" si="7"/>
        <v>0</v>
      </c>
      <c r="P97">
        <v>190</v>
      </c>
      <c r="Q97">
        <v>0</v>
      </c>
      <c r="R97">
        <v>0</v>
      </c>
      <c r="S97">
        <v>80</v>
      </c>
      <c r="T97">
        <v>0</v>
      </c>
      <c r="U97" s="114">
        <f t="shared" si="8"/>
        <v>270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270</v>
      </c>
      <c r="E98">
        <f>PPCL!N98</f>
        <v>0</v>
      </c>
      <c r="F98">
        <f t="shared" si="10"/>
        <v>270</v>
      </c>
      <c r="G98">
        <f t="shared" si="11"/>
        <v>270</v>
      </c>
      <c r="H98" s="112"/>
      <c r="I98">
        <f>BRPL_EOD!AE98+BRPL_EOD!AF98</f>
        <v>190</v>
      </c>
      <c r="J98">
        <f>BYPL_EOD!AE98+BYPL_EOD!AF98</f>
        <v>0</v>
      </c>
      <c r="K98">
        <f>MES_EOD!AE98+MES_EOD!AF98</f>
        <v>0</v>
      </c>
      <c r="L98">
        <f>NDMC_EOD!AE98+NDMC_EOD!AF98</f>
        <v>80</v>
      </c>
      <c r="M98">
        <f>TPDDL_EOD!AE98+TPDDL_EOD!AF98</f>
        <v>0</v>
      </c>
      <c r="N98">
        <f t="shared" si="6"/>
        <v>270</v>
      </c>
      <c r="O98" s="112">
        <f t="shared" si="7"/>
        <v>0</v>
      </c>
      <c r="P98">
        <v>190</v>
      </c>
      <c r="Q98">
        <v>0</v>
      </c>
      <c r="R98">
        <v>0</v>
      </c>
      <c r="S98">
        <v>80</v>
      </c>
      <c r="T98">
        <v>0</v>
      </c>
      <c r="U98" s="114">
        <f t="shared" si="8"/>
        <v>270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6.48</v>
      </c>
      <c r="E99" s="114">
        <f t="shared" si="12"/>
        <v>0</v>
      </c>
      <c r="F99" s="114">
        <f t="shared" si="12"/>
        <v>6.48</v>
      </c>
      <c r="G99" s="114">
        <f t="shared" si="12"/>
        <v>6.48</v>
      </c>
      <c r="H99" s="114"/>
      <c r="I99" s="114">
        <f t="shared" si="12"/>
        <v>4.5599999999999996</v>
      </c>
      <c r="J99" s="114">
        <f t="shared" si="12"/>
        <v>8.9999999999999993E-3</v>
      </c>
      <c r="K99" s="114">
        <f t="shared" si="12"/>
        <v>3.395E-3</v>
      </c>
      <c r="L99" s="114">
        <f t="shared" si="12"/>
        <v>1.8968150000000001</v>
      </c>
      <c r="M99" s="114">
        <f t="shared" si="12"/>
        <v>1.0795000000000001E-2</v>
      </c>
      <c r="N99" s="114">
        <f t="shared" si="12"/>
        <v>6.4800050000000002</v>
      </c>
      <c r="O99" s="114">
        <f t="shared" si="12"/>
        <v>-4.9999999999954527E-6</v>
      </c>
      <c r="P99" s="114">
        <f t="shared" si="12"/>
        <v>4.5599964816117922</v>
      </c>
      <c r="Q99" s="114">
        <f t="shared" si="12"/>
        <v>8.9996666790118883E-3</v>
      </c>
      <c r="R99" s="114">
        <f t="shared" si="12"/>
        <v>3.3948742639161515E-3</v>
      </c>
      <c r="S99" s="114">
        <f t="shared" si="12"/>
        <v>1.8968143772452872</v>
      </c>
      <c r="T99" s="114">
        <f t="shared" si="12"/>
        <v>1.0794600199992593E-2</v>
      </c>
      <c r="U99" s="114">
        <f t="shared" si="12"/>
        <v>6.48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15.3</v>
      </c>
      <c r="J5">
        <f>BYPL_EOD!AA5+BYPL_EOD!AB5</f>
        <v>8.3800000000000008</v>
      </c>
      <c r="K5">
        <f>MES_EOD!AA5+MES_EOD!AB5</f>
        <v>0</v>
      </c>
      <c r="L5">
        <f>NDMC_EOD!AA5+NDMC_EOD!AB5</f>
        <v>1.98</v>
      </c>
      <c r="M5">
        <f>TPDDL_EOD!AA5+TPDDL_EOD!AB5</f>
        <v>10.93</v>
      </c>
      <c r="N5">
        <f t="shared" si="0"/>
        <v>36.590000000000003</v>
      </c>
      <c r="O5" s="112">
        <f t="shared" si="1"/>
        <v>9.9999999999980105E-3</v>
      </c>
      <c r="P5">
        <v>15.304181470347089</v>
      </c>
      <c r="Q5">
        <v>8.3822902432358575</v>
      </c>
      <c r="R5">
        <v>0</v>
      </c>
      <c r="S5">
        <v>1.9805411314566821</v>
      </c>
      <c r="T5">
        <v>10.932987154960371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15.3</v>
      </c>
      <c r="J6">
        <f>BYPL_EOD!AA6+BYPL_EOD!AB6</f>
        <v>8.3800000000000008</v>
      </c>
      <c r="K6">
        <f>MES_EOD!AA6+MES_EOD!AB6</f>
        <v>0</v>
      </c>
      <c r="L6">
        <f>NDMC_EOD!AA6+NDMC_EOD!AB6</f>
        <v>1.98</v>
      </c>
      <c r="M6">
        <f>TPDDL_EOD!AA6+TPDDL_EOD!AB6</f>
        <v>10.93</v>
      </c>
      <c r="N6">
        <f t="shared" si="0"/>
        <v>36.590000000000003</v>
      </c>
      <c r="O6" s="112">
        <f t="shared" si="1"/>
        <v>9.9999999999980105E-3</v>
      </c>
      <c r="P6">
        <v>15.304181470347089</v>
      </c>
      <c r="Q6">
        <v>8.3822902432358575</v>
      </c>
      <c r="R6">
        <v>0</v>
      </c>
      <c r="S6">
        <v>1.9805411314566821</v>
      </c>
      <c r="T6">
        <v>10.932987154960371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35.6</v>
      </c>
      <c r="E7">
        <f>GT!N7</f>
        <v>0</v>
      </c>
      <c r="F7">
        <f t="shared" si="4"/>
        <v>90</v>
      </c>
      <c r="G7">
        <f t="shared" si="5"/>
        <v>35.6</v>
      </c>
      <c r="H7" s="112"/>
      <c r="I7">
        <f>BRPL_EOD!AA7+BRPL_EOD!AB7</f>
        <v>14.86</v>
      </c>
      <c r="J7">
        <f>BYPL_EOD!AA7+BYPL_EOD!AB7</f>
        <v>8.14</v>
      </c>
      <c r="K7">
        <f>MES_EOD!AA7+MES_EOD!AB7</f>
        <v>0</v>
      </c>
      <c r="L7">
        <f>NDMC_EOD!AA7+NDMC_EOD!AB7</f>
        <v>1.98</v>
      </c>
      <c r="M7">
        <f>TPDDL_EOD!AA7+TPDDL_EOD!AB7</f>
        <v>10.62</v>
      </c>
      <c r="N7">
        <f t="shared" si="0"/>
        <v>35.6</v>
      </c>
      <c r="O7" s="112">
        <f t="shared" si="1"/>
        <v>0</v>
      </c>
      <c r="P7">
        <v>14.86</v>
      </c>
      <c r="Q7">
        <v>8.14</v>
      </c>
      <c r="R7">
        <v>0</v>
      </c>
      <c r="S7">
        <v>1.98</v>
      </c>
      <c r="T7">
        <v>10.62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35.6</v>
      </c>
      <c r="E8">
        <f>GT!N8</f>
        <v>0</v>
      </c>
      <c r="F8">
        <f t="shared" si="4"/>
        <v>90</v>
      </c>
      <c r="G8">
        <f t="shared" si="5"/>
        <v>35.6</v>
      </c>
      <c r="H8" s="112"/>
      <c r="I8">
        <f>BRPL_EOD!AA8+BRPL_EOD!AB8</f>
        <v>14.86</v>
      </c>
      <c r="J8">
        <f>BYPL_EOD!AA8+BYPL_EOD!AB8</f>
        <v>8.14</v>
      </c>
      <c r="K8">
        <f>MES_EOD!AA8+MES_EOD!AB8</f>
        <v>0</v>
      </c>
      <c r="L8">
        <f>NDMC_EOD!AA8+NDMC_EOD!AB8</f>
        <v>1.98</v>
      </c>
      <c r="M8">
        <f>TPDDL_EOD!AA8+TPDDL_EOD!AB8</f>
        <v>10.62</v>
      </c>
      <c r="N8">
        <f t="shared" si="0"/>
        <v>35.6</v>
      </c>
      <c r="O8" s="112">
        <f t="shared" si="1"/>
        <v>0</v>
      </c>
      <c r="P8">
        <v>14.86</v>
      </c>
      <c r="Q8">
        <v>8.14</v>
      </c>
      <c r="R8">
        <v>0</v>
      </c>
      <c r="S8">
        <v>1.98</v>
      </c>
      <c r="T8">
        <v>10.62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35.6</v>
      </c>
      <c r="E9">
        <f>GT!N9</f>
        <v>0</v>
      </c>
      <c r="F9">
        <f t="shared" si="4"/>
        <v>90</v>
      </c>
      <c r="G9">
        <f t="shared" si="5"/>
        <v>35.6</v>
      </c>
      <c r="H9" s="112"/>
      <c r="I9">
        <f>BRPL_EOD!AA9+BRPL_EOD!AB9</f>
        <v>14.86</v>
      </c>
      <c r="J9">
        <f>BYPL_EOD!AA9+BYPL_EOD!AB9</f>
        <v>8.14</v>
      </c>
      <c r="K9">
        <f>MES_EOD!AA9+MES_EOD!AB9</f>
        <v>0</v>
      </c>
      <c r="L9">
        <f>NDMC_EOD!AA9+NDMC_EOD!AB9</f>
        <v>1.98</v>
      </c>
      <c r="M9">
        <f>TPDDL_EOD!AA9+TPDDL_EOD!AB9</f>
        <v>10.62</v>
      </c>
      <c r="N9">
        <f t="shared" si="0"/>
        <v>35.6</v>
      </c>
      <c r="O9" s="112">
        <f t="shared" si="1"/>
        <v>0</v>
      </c>
      <c r="P9">
        <v>14.86</v>
      </c>
      <c r="Q9">
        <v>8.14</v>
      </c>
      <c r="R9">
        <v>0</v>
      </c>
      <c r="S9">
        <v>1.98</v>
      </c>
      <c r="T9">
        <v>10.62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35.6</v>
      </c>
      <c r="E10">
        <f>GT!N10</f>
        <v>0</v>
      </c>
      <c r="F10">
        <f t="shared" si="4"/>
        <v>90</v>
      </c>
      <c r="G10">
        <f t="shared" si="5"/>
        <v>35.6</v>
      </c>
      <c r="H10" s="112"/>
      <c r="I10">
        <f>BRPL_EOD!AA10+BRPL_EOD!AB10</f>
        <v>14.86</v>
      </c>
      <c r="J10">
        <f>BYPL_EOD!AA10+BYPL_EOD!AB10</f>
        <v>8.14</v>
      </c>
      <c r="K10">
        <f>MES_EOD!AA10+MES_EOD!AB10</f>
        <v>0</v>
      </c>
      <c r="L10">
        <f>NDMC_EOD!AA10+NDMC_EOD!AB10</f>
        <v>1.98</v>
      </c>
      <c r="M10">
        <f>TPDDL_EOD!AA10+TPDDL_EOD!AB10</f>
        <v>10.62</v>
      </c>
      <c r="N10">
        <f t="shared" si="0"/>
        <v>35.6</v>
      </c>
      <c r="O10" s="112">
        <f t="shared" si="1"/>
        <v>0</v>
      </c>
      <c r="P10">
        <v>14.86</v>
      </c>
      <c r="Q10">
        <v>8.14</v>
      </c>
      <c r="R10">
        <v>0</v>
      </c>
      <c r="S10">
        <v>1.98</v>
      </c>
      <c r="T10">
        <v>10.62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15.3</v>
      </c>
      <c r="J11">
        <f>BYPL_EOD!AA11+BYPL_EOD!AB11</f>
        <v>8.3800000000000008</v>
      </c>
      <c r="K11">
        <f>MES_EOD!AA11+MES_EOD!AB11</f>
        <v>0</v>
      </c>
      <c r="L11">
        <f>NDMC_EOD!AA11+NDMC_EOD!AB11</f>
        <v>1.98</v>
      </c>
      <c r="M11">
        <f>TPDDL_EOD!AA11+TPDDL_EOD!AB11</f>
        <v>10.93</v>
      </c>
      <c r="N11">
        <f t="shared" si="0"/>
        <v>36.590000000000003</v>
      </c>
      <c r="O11" s="112">
        <f t="shared" si="1"/>
        <v>9.9999999999980105E-3</v>
      </c>
      <c r="P11">
        <v>15.304181470347089</v>
      </c>
      <c r="Q11">
        <v>8.3822902432358575</v>
      </c>
      <c r="R11">
        <v>0</v>
      </c>
      <c r="S11">
        <v>1.9805411314566821</v>
      </c>
      <c r="T11">
        <v>10.932987154960371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36.6</v>
      </c>
      <c r="E12">
        <f>GT!N12</f>
        <v>0</v>
      </c>
      <c r="F12">
        <f t="shared" si="4"/>
        <v>90</v>
      </c>
      <c r="G12">
        <f t="shared" si="5"/>
        <v>36.6</v>
      </c>
      <c r="H12" s="112"/>
      <c r="I12">
        <f>BRPL_EOD!AA12+BRPL_EOD!AB12</f>
        <v>15.3</v>
      </c>
      <c r="J12">
        <f>BYPL_EOD!AA12+BYPL_EOD!AB12</f>
        <v>8.3800000000000008</v>
      </c>
      <c r="K12">
        <f>MES_EOD!AA12+MES_EOD!AB12</f>
        <v>0</v>
      </c>
      <c r="L12">
        <f>NDMC_EOD!AA12+NDMC_EOD!AB12</f>
        <v>1.98</v>
      </c>
      <c r="M12">
        <f>TPDDL_EOD!AA12+TPDDL_EOD!AB12</f>
        <v>10.93</v>
      </c>
      <c r="N12">
        <f t="shared" si="0"/>
        <v>36.590000000000003</v>
      </c>
      <c r="O12" s="112">
        <f t="shared" si="1"/>
        <v>9.9999999999980105E-3</v>
      </c>
      <c r="P12">
        <v>15.304181470347089</v>
      </c>
      <c r="Q12">
        <v>8.3822902432358575</v>
      </c>
      <c r="R12">
        <v>0</v>
      </c>
      <c r="S12">
        <v>1.9805411314566821</v>
      </c>
      <c r="T12">
        <v>10.932987154960371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36.6</v>
      </c>
      <c r="E13">
        <f>GT!N13</f>
        <v>0</v>
      </c>
      <c r="F13">
        <f t="shared" si="4"/>
        <v>90</v>
      </c>
      <c r="G13">
        <f t="shared" si="5"/>
        <v>36.6</v>
      </c>
      <c r="H13" s="112"/>
      <c r="I13">
        <f>BRPL_EOD!AA13+BRPL_EOD!AB13</f>
        <v>15.3</v>
      </c>
      <c r="J13">
        <f>BYPL_EOD!AA13+BYPL_EOD!AB13</f>
        <v>8.3800000000000008</v>
      </c>
      <c r="K13">
        <f>MES_EOD!AA13+MES_EOD!AB13</f>
        <v>0</v>
      </c>
      <c r="L13">
        <f>NDMC_EOD!AA13+NDMC_EOD!AB13</f>
        <v>1.98</v>
      </c>
      <c r="M13">
        <f>TPDDL_EOD!AA13+TPDDL_EOD!AB13</f>
        <v>10.93</v>
      </c>
      <c r="N13">
        <f t="shared" si="0"/>
        <v>36.590000000000003</v>
      </c>
      <c r="O13" s="112">
        <f t="shared" si="1"/>
        <v>9.9999999999980105E-3</v>
      </c>
      <c r="P13">
        <v>15.304181470347089</v>
      </c>
      <c r="Q13">
        <v>8.3822902432358575</v>
      </c>
      <c r="R13">
        <v>0</v>
      </c>
      <c r="S13">
        <v>1.9805411314566821</v>
      </c>
      <c r="T13">
        <v>10.932987154960371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36.6</v>
      </c>
      <c r="E14">
        <f>GT!N14</f>
        <v>0</v>
      </c>
      <c r="F14">
        <f t="shared" si="4"/>
        <v>90</v>
      </c>
      <c r="G14">
        <f t="shared" si="5"/>
        <v>36.6</v>
      </c>
      <c r="H14" s="112"/>
      <c r="I14">
        <f>BRPL_EOD!AA14+BRPL_EOD!AB14</f>
        <v>15.3</v>
      </c>
      <c r="J14">
        <f>BYPL_EOD!AA14+BYPL_EOD!AB14</f>
        <v>8.3800000000000008</v>
      </c>
      <c r="K14">
        <f>MES_EOD!AA14+MES_EOD!AB14</f>
        <v>0</v>
      </c>
      <c r="L14">
        <f>NDMC_EOD!AA14+NDMC_EOD!AB14</f>
        <v>1.98</v>
      </c>
      <c r="M14">
        <f>TPDDL_EOD!AA14+TPDDL_EOD!AB14</f>
        <v>10.93</v>
      </c>
      <c r="N14">
        <f t="shared" si="0"/>
        <v>36.590000000000003</v>
      </c>
      <c r="O14" s="112">
        <f t="shared" si="1"/>
        <v>9.9999999999980105E-3</v>
      </c>
      <c r="P14">
        <v>15.304181470347089</v>
      </c>
      <c r="Q14">
        <v>8.3822902432358575</v>
      </c>
      <c r="R14">
        <v>0</v>
      </c>
      <c r="S14">
        <v>1.9805411314566821</v>
      </c>
      <c r="T14">
        <v>10.932987154960371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36.6</v>
      </c>
      <c r="E15">
        <f>GT!N15</f>
        <v>0</v>
      </c>
      <c r="F15">
        <f t="shared" si="4"/>
        <v>90</v>
      </c>
      <c r="G15">
        <f t="shared" si="5"/>
        <v>36.6</v>
      </c>
      <c r="H15" s="112"/>
      <c r="I15">
        <f>BRPL_EOD!AA15+BRPL_EOD!AB15</f>
        <v>15.3</v>
      </c>
      <c r="J15">
        <f>BYPL_EOD!AA15+BYPL_EOD!AB15</f>
        <v>8.3800000000000008</v>
      </c>
      <c r="K15">
        <f>MES_EOD!AA15+MES_EOD!AB15</f>
        <v>0</v>
      </c>
      <c r="L15">
        <f>NDMC_EOD!AA15+NDMC_EOD!AB15</f>
        <v>1.98</v>
      </c>
      <c r="M15">
        <f>TPDDL_EOD!AA15+TPDDL_EOD!AB15</f>
        <v>10.93</v>
      </c>
      <c r="N15">
        <f t="shared" si="0"/>
        <v>36.590000000000003</v>
      </c>
      <c r="O15" s="112">
        <f t="shared" si="1"/>
        <v>9.9999999999980105E-3</v>
      </c>
      <c r="P15">
        <v>15.304181470347089</v>
      </c>
      <c r="Q15">
        <v>8.3822902432358575</v>
      </c>
      <c r="R15">
        <v>0</v>
      </c>
      <c r="S15">
        <v>1.9805411314566821</v>
      </c>
      <c r="T15">
        <v>10.932987154960371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36.6</v>
      </c>
      <c r="E16">
        <f>GT!N16</f>
        <v>0</v>
      </c>
      <c r="F16">
        <f t="shared" si="4"/>
        <v>90</v>
      </c>
      <c r="G16">
        <f t="shared" si="5"/>
        <v>36.6</v>
      </c>
      <c r="H16" s="112"/>
      <c r="I16">
        <f>BRPL_EOD!AA16+BRPL_EOD!AB16</f>
        <v>15.3</v>
      </c>
      <c r="J16">
        <f>BYPL_EOD!AA16+BYPL_EOD!AB16</f>
        <v>8.3800000000000008</v>
      </c>
      <c r="K16">
        <f>MES_EOD!AA16+MES_EOD!AB16</f>
        <v>0</v>
      </c>
      <c r="L16">
        <f>NDMC_EOD!AA16+NDMC_EOD!AB16</f>
        <v>1.98</v>
      </c>
      <c r="M16">
        <f>TPDDL_EOD!AA16+TPDDL_EOD!AB16</f>
        <v>10.93</v>
      </c>
      <c r="N16">
        <f t="shared" si="0"/>
        <v>36.590000000000003</v>
      </c>
      <c r="O16" s="112">
        <f t="shared" si="1"/>
        <v>9.9999999999980105E-3</v>
      </c>
      <c r="P16">
        <v>15.304181470347089</v>
      </c>
      <c r="Q16">
        <v>8.3822902432358575</v>
      </c>
      <c r="R16">
        <v>0</v>
      </c>
      <c r="S16">
        <v>1.9805411314566821</v>
      </c>
      <c r="T16">
        <v>10.932987154960371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36.6</v>
      </c>
      <c r="E17">
        <f>GT!N17</f>
        <v>0</v>
      </c>
      <c r="F17">
        <f t="shared" si="4"/>
        <v>90</v>
      </c>
      <c r="G17">
        <f t="shared" si="5"/>
        <v>36.6</v>
      </c>
      <c r="H17" s="112"/>
      <c r="I17">
        <f>BRPL_EOD!AA17+BRPL_EOD!AB17</f>
        <v>15.3</v>
      </c>
      <c r="J17">
        <f>BYPL_EOD!AA17+BYPL_EOD!AB17</f>
        <v>8.3800000000000008</v>
      </c>
      <c r="K17">
        <f>MES_EOD!AA17+MES_EOD!AB17</f>
        <v>0</v>
      </c>
      <c r="L17">
        <f>NDMC_EOD!AA17+NDMC_EOD!AB17</f>
        <v>1.98</v>
      </c>
      <c r="M17">
        <f>TPDDL_EOD!AA17+TPDDL_EOD!AB17</f>
        <v>10.93</v>
      </c>
      <c r="N17">
        <f t="shared" si="0"/>
        <v>36.590000000000003</v>
      </c>
      <c r="O17" s="112">
        <f t="shared" si="1"/>
        <v>9.9999999999980105E-3</v>
      </c>
      <c r="P17">
        <v>15.304181470347089</v>
      </c>
      <c r="Q17">
        <v>8.3822902432358575</v>
      </c>
      <c r="R17">
        <v>0</v>
      </c>
      <c r="S17">
        <v>1.9805411314566821</v>
      </c>
      <c r="T17">
        <v>10.932987154960371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36.6</v>
      </c>
      <c r="E18">
        <f>GT!N18</f>
        <v>0</v>
      </c>
      <c r="F18">
        <f t="shared" si="4"/>
        <v>90</v>
      </c>
      <c r="G18">
        <f t="shared" si="5"/>
        <v>36.6</v>
      </c>
      <c r="H18" s="112"/>
      <c r="I18">
        <f>BRPL_EOD!AA18+BRPL_EOD!AB18</f>
        <v>15.3</v>
      </c>
      <c r="J18">
        <f>BYPL_EOD!AA18+BYPL_EOD!AB18</f>
        <v>8.3800000000000008</v>
      </c>
      <c r="K18">
        <f>MES_EOD!AA18+MES_EOD!AB18</f>
        <v>0</v>
      </c>
      <c r="L18">
        <f>NDMC_EOD!AA18+NDMC_EOD!AB18</f>
        <v>1.98</v>
      </c>
      <c r="M18">
        <f>TPDDL_EOD!AA18+TPDDL_EOD!AB18</f>
        <v>10.93</v>
      </c>
      <c r="N18">
        <f t="shared" si="0"/>
        <v>36.590000000000003</v>
      </c>
      <c r="O18" s="112">
        <f t="shared" si="1"/>
        <v>9.9999999999980105E-3</v>
      </c>
      <c r="P18">
        <v>15.304181470347089</v>
      </c>
      <c r="Q18">
        <v>8.3822902432358575</v>
      </c>
      <c r="R18">
        <v>0</v>
      </c>
      <c r="S18">
        <v>1.9805411314566821</v>
      </c>
      <c r="T18">
        <v>10.932987154960371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36.6</v>
      </c>
      <c r="E19">
        <f>GT!N19</f>
        <v>0</v>
      </c>
      <c r="F19">
        <f t="shared" si="4"/>
        <v>90</v>
      </c>
      <c r="G19">
        <f t="shared" si="5"/>
        <v>36.6</v>
      </c>
      <c r="H19" s="112"/>
      <c r="I19">
        <f>BRPL_EOD!AA19+BRPL_EOD!AB19</f>
        <v>15.3</v>
      </c>
      <c r="J19">
        <f>BYPL_EOD!AA19+BYPL_EOD!AB19</f>
        <v>8.3800000000000008</v>
      </c>
      <c r="K19">
        <f>MES_EOD!AA19+MES_EOD!AB19</f>
        <v>0</v>
      </c>
      <c r="L19">
        <f>NDMC_EOD!AA19+NDMC_EOD!AB19</f>
        <v>1.98</v>
      </c>
      <c r="M19">
        <f>TPDDL_EOD!AA19+TPDDL_EOD!AB19</f>
        <v>10.93</v>
      </c>
      <c r="N19">
        <f t="shared" si="0"/>
        <v>36.590000000000003</v>
      </c>
      <c r="O19" s="112">
        <f t="shared" si="1"/>
        <v>9.9999999999980105E-3</v>
      </c>
      <c r="P19">
        <v>15.304181470347089</v>
      </c>
      <c r="Q19">
        <v>8.3822902432358575</v>
      </c>
      <c r="R19">
        <v>0</v>
      </c>
      <c r="S19">
        <v>1.9805411314566821</v>
      </c>
      <c r="T19">
        <v>10.932987154960371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36.6</v>
      </c>
      <c r="E20">
        <f>GT!N20</f>
        <v>0</v>
      </c>
      <c r="F20">
        <f t="shared" si="4"/>
        <v>90</v>
      </c>
      <c r="G20">
        <f t="shared" si="5"/>
        <v>36.6</v>
      </c>
      <c r="H20" s="112"/>
      <c r="I20">
        <f>BRPL_EOD!AA20+BRPL_EOD!AB20</f>
        <v>15.3</v>
      </c>
      <c r="J20">
        <f>BYPL_EOD!AA20+BYPL_EOD!AB20</f>
        <v>8.3800000000000008</v>
      </c>
      <c r="K20">
        <f>MES_EOD!AA20+MES_EOD!AB20</f>
        <v>0</v>
      </c>
      <c r="L20">
        <f>NDMC_EOD!AA20+NDMC_EOD!AB20</f>
        <v>1.98</v>
      </c>
      <c r="M20">
        <f>TPDDL_EOD!AA20+TPDDL_EOD!AB20</f>
        <v>10.93</v>
      </c>
      <c r="N20">
        <f t="shared" si="0"/>
        <v>36.590000000000003</v>
      </c>
      <c r="O20" s="112">
        <f t="shared" si="1"/>
        <v>9.9999999999980105E-3</v>
      </c>
      <c r="P20">
        <v>15.304181470347089</v>
      </c>
      <c r="Q20">
        <v>8.3822902432358575</v>
      </c>
      <c r="R20">
        <v>0</v>
      </c>
      <c r="S20">
        <v>1.9805411314566821</v>
      </c>
      <c r="T20">
        <v>10.932987154960371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36.6</v>
      </c>
      <c r="E21">
        <f>GT!N21</f>
        <v>0</v>
      </c>
      <c r="F21">
        <f t="shared" si="4"/>
        <v>90</v>
      </c>
      <c r="G21">
        <f t="shared" si="5"/>
        <v>36.6</v>
      </c>
      <c r="H21" s="112"/>
      <c r="I21">
        <f>BRPL_EOD!AA21+BRPL_EOD!AB21</f>
        <v>15.3</v>
      </c>
      <c r="J21">
        <f>BYPL_EOD!AA21+BYPL_EOD!AB21</f>
        <v>8.3800000000000008</v>
      </c>
      <c r="K21">
        <f>MES_EOD!AA21+MES_EOD!AB21</f>
        <v>0</v>
      </c>
      <c r="L21">
        <f>NDMC_EOD!AA21+NDMC_EOD!AB21</f>
        <v>1.98</v>
      </c>
      <c r="M21">
        <f>TPDDL_EOD!AA21+TPDDL_EOD!AB21</f>
        <v>10.93</v>
      </c>
      <c r="N21">
        <f t="shared" si="0"/>
        <v>36.590000000000003</v>
      </c>
      <c r="O21" s="112">
        <f t="shared" si="1"/>
        <v>9.9999999999980105E-3</v>
      </c>
      <c r="P21">
        <v>15.304181470347089</v>
      </c>
      <c r="Q21">
        <v>8.3822902432358575</v>
      </c>
      <c r="R21">
        <v>0</v>
      </c>
      <c r="S21">
        <v>1.9805411314566821</v>
      </c>
      <c r="T21">
        <v>10.932987154960371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36.6</v>
      </c>
      <c r="E22">
        <f>GT!N22</f>
        <v>0</v>
      </c>
      <c r="F22">
        <f t="shared" si="4"/>
        <v>90</v>
      </c>
      <c r="G22">
        <f t="shared" si="5"/>
        <v>36.6</v>
      </c>
      <c r="H22" s="112"/>
      <c r="I22">
        <f>BRPL_EOD!AA22+BRPL_EOD!AB22</f>
        <v>15.3</v>
      </c>
      <c r="J22">
        <f>BYPL_EOD!AA22+BYPL_EOD!AB22</f>
        <v>8.3800000000000008</v>
      </c>
      <c r="K22">
        <f>MES_EOD!AA22+MES_EOD!AB22</f>
        <v>0</v>
      </c>
      <c r="L22">
        <f>NDMC_EOD!AA22+NDMC_EOD!AB22</f>
        <v>1.98</v>
      </c>
      <c r="M22">
        <f>TPDDL_EOD!AA22+TPDDL_EOD!AB22</f>
        <v>10.93</v>
      </c>
      <c r="N22">
        <f t="shared" si="0"/>
        <v>36.590000000000003</v>
      </c>
      <c r="O22" s="112">
        <f t="shared" si="1"/>
        <v>9.9999999999980105E-3</v>
      </c>
      <c r="P22">
        <v>15.304181470347089</v>
      </c>
      <c r="Q22">
        <v>8.3822902432358575</v>
      </c>
      <c r="R22">
        <v>0</v>
      </c>
      <c r="S22">
        <v>1.9805411314566821</v>
      </c>
      <c r="T22">
        <v>10.932987154960371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36.6</v>
      </c>
      <c r="E23">
        <f>GT!N23</f>
        <v>0</v>
      </c>
      <c r="F23">
        <f t="shared" si="4"/>
        <v>90</v>
      </c>
      <c r="G23">
        <f t="shared" si="5"/>
        <v>36.6</v>
      </c>
      <c r="H23" s="112"/>
      <c r="I23">
        <f>BRPL_EOD!AA23+BRPL_EOD!AB23</f>
        <v>15.3</v>
      </c>
      <c r="J23">
        <f>BYPL_EOD!AA23+BYPL_EOD!AB23</f>
        <v>8.3800000000000008</v>
      </c>
      <c r="K23">
        <f>MES_EOD!AA23+MES_EOD!AB23</f>
        <v>0</v>
      </c>
      <c r="L23">
        <f>NDMC_EOD!AA23+NDMC_EOD!AB23</f>
        <v>1.98</v>
      </c>
      <c r="M23">
        <f>TPDDL_EOD!AA23+TPDDL_EOD!AB23</f>
        <v>10.93</v>
      </c>
      <c r="N23">
        <f t="shared" si="0"/>
        <v>36.590000000000003</v>
      </c>
      <c r="O23" s="112">
        <f t="shared" si="1"/>
        <v>9.9999999999980105E-3</v>
      </c>
      <c r="P23">
        <v>15.304181470347089</v>
      </c>
      <c r="Q23">
        <v>8.3822902432358575</v>
      </c>
      <c r="R23">
        <v>0</v>
      </c>
      <c r="S23">
        <v>1.9805411314566821</v>
      </c>
      <c r="T23">
        <v>10.932987154960371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35.6</v>
      </c>
      <c r="E24">
        <f>GT!N24</f>
        <v>0</v>
      </c>
      <c r="F24">
        <f t="shared" si="4"/>
        <v>90</v>
      </c>
      <c r="G24">
        <f t="shared" si="5"/>
        <v>35.6</v>
      </c>
      <c r="H24" s="112"/>
      <c r="I24">
        <f>BRPL_EOD!AA24+BRPL_EOD!AB24</f>
        <v>14.86</v>
      </c>
      <c r="J24">
        <f>BYPL_EOD!AA24+BYPL_EOD!AB24</f>
        <v>8.14</v>
      </c>
      <c r="K24">
        <f>MES_EOD!AA24+MES_EOD!AB24</f>
        <v>0</v>
      </c>
      <c r="L24">
        <f>NDMC_EOD!AA24+NDMC_EOD!AB24</f>
        <v>1.98</v>
      </c>
      <c r="M24">
        <f>TPDDL_EOD!AA24+TPDDL_EOD!AB24</f>
        <v>10.62</v>
      </c>
      <c r="N24">
        <f t="shared" si="0"/>
        <v>35.6</v>
      </c>
      <c r="O24" s="112">
        <f t="shared" si="1"/>
        <v>0</v>
      </c>
      <c r="P24">
        <v>14.86</v>
      </c>
      <c r="Q24">
        <v>8.14</v>
      </c>
      <c r="R24">
        <v>0</v>
      </c>
      <c r="S24">
        <v>1.98</v>
      </c>
      <c r="T24">
        <v>10.62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35.6</v>
      </c>
      <c r="E25">
        <f>GT!N25</f>
        <v>0</v>
      </c>
      <c r="F25">
        <f t="shared" si="4"/>
        <v>90</v>
      </c>
      <c r="G25">
        <f t="shared" si="5"/>
        <v>35.6</v>
      </c>
      <c r="H25" s="112"/>
      <c r="I25">
        <f>BRPL_EOD!AA25+BRPL_EOD!AB25</f>
        <v>14.86</v>
      </c>
      <c r="J25">
        <f>BYPL_EOD!AA25+BYPL_EOD!AB25</f>
        <v>8.14</v>
      </c>
      <c r="K25">
        <f>MES_EOD!AA25+MES_EOD!AB25</f>
        <v>0</v>
      </c>
      <c r="L25">
        <f>NDMC_EOD!AA25+NDMC_EOD!AB25</f>
        <v>1.98</v>
      </c>
      <c r="M25">
        <f>TPDDL_EOD!AA25+TPDDL_EOD!AB25</f>
        <v>10.62</v>
      </c>
      <c r="N25">
        <f t="shared" si="0"/>
        <v>35.6</v>
      </c>
      <c r="O25" s="112">
        <f t="shared" si="1"/>
        <v>0</v>
      </c>
      <c r="P25">
        <v>14.86</v>
      </c>
      <c r="Q25">
        <v>8.14</v>
      </c>
      <c r="R25">
        <v>0</v>
      </c>
      <c r="S25">
        <v>1.98</v>
      </c>
      <c r="T25">
        <v>10.62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35.6</v>
      </c>
      <c r="E26">
        <f>GT!N26</f>
        <v>0</v>
      </c>
      <c r="F26">
        <f t="shared" si="4"/>
        <v>90</v>
      </c>
      <c r="G26">
        <f t="shared" si="5"/>
        <v>35.6</v>
      </c>
      <c r="H26" s="112"/>
      <c r="I26">
        <f>BRPL_EOD!AA26+BRPL_EOD!AB26</f>
        <v>14.86</v>
      </c>
      <c r="J26">
        <f>BYPL_EOD!AA26+BYPL_EOD!AB26</f>
        <v>8.14</v>
      </c>
      <c r="K26">
        <f>MES_EOD!AA26+MES_EOD!AB26</f>
        <v>0</v>
      </c>
      <c r="L26">
        <f>NDMC_EOD!AA26+NDMC_EOD!AB26</f>
        <v>1.98</v>
      </c>
      <c r="M26">
        <f>TPDDL_EOD!AA26+TPDDL_EOD!AB26</f>
        <v>10.62</v>
      </c>
      <c r="N26">
        <f t="shared" si="0"/>
        <v>35.6</v>
      </c>
      <c r="O26" s="112">
        <f t="shared" si="1"/>
        <v>0</v>
      </c>
      <c r="P26">
        <v>14.86</v>
      </c>
      <c r="Q26">
        <v>8.14</v>
      </c>
      <c r="R26">
        <v>0</v>
      </c>
      <c r="S26">
        <v>1.98</v>
      </c>
      <c r="T26">
        <v>10.62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36.6</v>
      </c>
      <c r="E27">
        <f>GT!N27</f>
        <v>0</v>
      </c>
      <c r="F27">
        <f t="shared" si="4"/>
        <v>90</v>
      </c>
      <c r="G27">
        <f t="shared" si="5"/>
        <v>36.6</v>
      </c>
      <c r="H27" s="112"/>
      <c r="I27">
        <f>BRPL_EOD!AA27+BRPL_EOD!AB27</f>
        <v>15.3</v>
      </c>
      <c r="J27">
        <f>BYPL_EOD!AA27+BYPL_EOD!AB27</f>
        <v>8.3800000000000008</v>
      </c>
      <c r="K27">
        <f>MES_EOD!AA27+MES_EOD!AB27</f>
        <v>0</v>
      </c>
      <c r="L27">
        <f>NDMC_EOD!AA27+NDMC_EOD!AB27</f>
        <v>1.98</v>
      </c>
      <c r="M27">
        <f>TPDDL_EOD!AA27+TPDDL_EOD!AB27</f>
        <v>10.93</v>
      </c>
      <c r="N27">
        <f t="shared" si="0"/>
        <v>36.590000000000003</v>
      </c>
      <c r="O27" s="112">
        <f t="shared" si="1"/>
        <v>9.9999999999980105E-3</v>
      </c>
      <c r="P27">
        <v>15.304181470347089</v>
      </c>
      <c r="Q27">
        <v>8.3822902432358575</v>
      </c>
      <c r="R27">
        <v>0</v>
      </c>
      <c r="S27">
        <v>1.9805411314566821</v>
      </c>
      <c r="T27">
        <v>10.932987154960371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36.6</v>
      </c>
      <c r="E28">
        <f>GT!N28</f>
        <v>0</v>
      </c>
      <c r="F28">
        <f t="shared" si="4"/>
        <v>90</v>
      </c>
      <c r="G28">
        <f t="shared" si="5"/>
        <v>36.6</v>
      </c>
      <c r="H28" s="112"/>
      <c r="I28">
        <f>BRPL_EOD!AA28+BRPL_EOD!AB28</f>
        <v>15.3</v>
      </c>
      <c r="J28">
        <f>BYPL_EOD!AA28+BYPL_EOD!AB28</f>
        <v>8.3800000000000008</v>
      </c>
      <c r="K28">
        <f>MES_EOD!AA28+MES_EOD!AB28</f>
        <v>0</v>
      </c>
      <c r="L28">
        <f>NDMC_EOD!AA28+NDMC_EOD!AB28</f>
        <v>1.98</v>
      </c>
      <c r="M28">
        <f>TPDDL_EOD!AA28+TPDDL_EOD!AB28</f>
        <v>10.93</v>
      </c>
      <c r="N28">
        <f t="shared" si="0"/>
        <v>36.590000000000003</v>
      </c>
      <c r="O28" s="112">
        <f t="shared" si="1"/>
        <v>9.9999999999980105E-3</v>
      </c>
      <c r="P28">
        <v>15.304181470347089</v>
      </c>
      <c r="Q28">
        <v>8.3822902432358575</v>
      </c>
      <c r="R28">
        <v>0</v>
      </c>
      <c r="S28">
        <v>1.9805411314566821</v>
      </c>
      <c r="T28">
        <v>10.932987154960371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36.6</v>
      </c>
      <c r="E29">
        <f>GT!N29</f>
        <v>0</v>
      </c>
      <c r="F29">
        <f t="shared" si="4"/>
        <v>90</v>
      </c>
      <c r="G29">
        <f t="shared" si="5"/>
        <v>36.6</v>
      </c>
      <c r="H29" s="112"/>
      <c r="I29">
        <f>BRPL_EOD!AA29+BRPL_EOD!AB29</f>
        <v>15.3</v>
      </c>
      <c r="J29">
        <f>BYPL_EOD!AA29+BYPL_EOD!AB29</f>
        <v>8.3800000000000008</v>
      </c>
      <c r="K29">
        <f>MES_EOD!AA29+MES_EOD!AB29</f>
        <v>0</v>
      </c>
      <c r="L29">
        <f>NDMC_EOD!AA29+NDMC_EOD!AB29</f>
        <v>1.98</v>
      </c>
      <c r="M29">
        <f>TPDDL_EOD!AA29+TPDDL_EOD!AB29</f>
        <v>10.93</v>
      </c>
      <c r="N29">
        <f t="shared" si="0"/>
        <v>36.590000000000003</v>
      </c>
      <c r="O29" s="112">
        <f t="shared" si="1"/>
        <v>9.9999999999980105E-3</v>
      </c>
      <c r="P29">
        <v>15.304181470347089</v>
      </c>
      <c r="Q29">
        <v>8.3822902432358575</v>
      </c>
      <c r="R29">
        <v>0</v>
      </c>
      <c r="S29">
        <v>1.9805411314566821</v>
      </c>
      <c r="T29">
        <v>10.932987154960371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36.6</v>
      </c>
      <c r="E30">
        <f>GT!N30</f>
        <v>0</v>
      </c>
      <c r="F30">
        <f t="shared" si="4"/>
        <v>90</v>
      </c>
      <c r="G30">
        <f t="shared" si="5"/>
        <v>36.6</v>
      </c>
      <c r="H30" s="112"/>
      <c r="I30">
        <f>BRPL_EOD!AA30+BRPL_EOD!AB30</f>
        <v>15.3</v>
      </c>
      <c r="J30">
        <f>BYPL_EOD!AA30+BYPL_EOD!AB30</f>
        <v>8.3800000000000008</v>
      </c>
      <c r="K30">
        <f>MES_EOD!AA30+MES_EOD!AB30</f>
        <v>0</v>
      </c>
      <c r="L30">
        <f>NDMC_EOD!AA30+NDMC_EOD!AB30</f>
        <v>1.98</v>
      </c>
      <c r="M30">
        <f>TPDDL_EOD!AA30+TPDDL_EOD!AB30</f>
        <v>10.93</v>
      </c>
      <c r="N30">
        <f t="shared" si="0"/>
        <v>36.590000000000003</v>
      </c>
      <c r="O30" s="112">
        <f t="shared" si="1"/>
        <v>9.9999999999980105E-3</v>
      </c>
      <c r="P30">
        <v>15.304181470347089</v>
      </c>
      <c r="Q30">
        <v>8.3822902432358575</v>
      </c>
      <c r="R30">
        <v>0</v>
      </c>
      <c r="S30">
        <v>1.9805411314566821</v>
      </c>
      <c r="T30">
        <v>10.932987154960371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36.6</v>
      </c>
      <c r="E31">
        <f>GT!N31</f>
        <v>0</v>
      </c>
      <c r="F31">
        <f t="shared" si="4"/>
        <v>90</v>
      </c>
      <c r="G31">
        <f t="shared" si="5"/>
        <v>36.6</v>
      </c>
      <c r="H31" s="112"/>
      <c r="I31">
        <f>BRPL_EOD!AA31+BRPL_EOD!AB31</f>
        <v>15.3</v>
      </c>
      <c r="J31">
        <f>BYPL_EOD!AA31+BYPL_EOD!AB31</f>
        <v>8.3800000000000008</v>
      </c>
      <c r="K31">
        <f>MES_EOD!AA31+MES_EOD!AB31</f>
        <v>0</v>
      </c>
      <c r="L31">
        <f>NDMC_EOD!AA31+NDMC_EOD!AB31</f>
        <v>1.98</v>
      </c>
      <c r="M31">
        <f>TPDDL_EOD!AA31+TPDDL_EOD!AB31</f>
        <v>10.93</v>
      </c>
      <c r="N31">
        <f t="shared" si="0"/>
        <v>36.590000000000003</v>
      </c>
      <c r="O31" s="112">
        <f t="shared" si="1"/>
        <v>9.9999999999980105E-3</v>
      </c>
      <c r="P31">
        <v>15.304181470347089</v>
      </c>
      <c r="Q31">
        <v>8.3822902432358575</v>
      </c>
      <c r="R31">
        <v>0</v>
      </c>
      <c r="S31">
        <v>1.9805411314566821</v>
      </c>
      <c r="T31">
        <v>10.932987154960371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36.6</v>
      </c>
      <c r="E32">
        <f>GT!N32</f>
        <v>0</v>
      </c>
      <c r="F32">
        <f t="shared" si="4"/>
        <v>90</v>
      </c>
      <c r="G32">
        <f t="shared" si="5"/>
        <v>36.6</v>
      </c>
      <c r="H32" s="112"/>
      <c r="I32">
        <f>BRPL_EOD!AA32+BRPL_EOD!AB32</f>
        <v>15.3</v>
      </c>
      <c r="J32">
        <f>BYPL_EOD!AA32+BYPL_EOD!AB32</f>
        <v>8.3800000000000008</v>
      </c>
      <c r="K32">
        <f>MES_EOD!AA32+MES_EOD!AB32</f>
        <v>0</v>
      </c>
      <c r="L32">
        <f>NDMC_EOD!AA32+NDMC_EOD!AB32</f>
        <v>1.98</v>
      </c>
      <c r="M32">
        <f>TPDDL_EOD!AA32+TPDDL_EOD!AB32</f>
        <v>10.93</v>
      </c>
      <c r="N32">
        <f t="shared" si="0"/>
        <v>36.590000000000003</v>
      </c>
      <c r="O32" s="112">
        <f t="shared" si="1"/>
        <v>9.9999999999980105E-3</v>
      </c>
      <c r="P32">
        <v>15.304181470347089</v>
      </c>
      <c r="Q32">
        <v>8.3822902432358575</v>
      </c>
      <c r="R32">
        <v>0</v>
      </c>
      <c r="S32">
        <v>1.9805411314566821</v>
      </c>
      <c r="T32">
        <v>10.932987154960371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36.6</v>
      </c>
      <c r="E33">
        <f>GT!N33</f>
        <v>0</v>
      </c>
      <c r="F33">
        <f t="shared" si="4"/>
        <v>90</v>
      </c>
      <c r="G33">
        <f t="shared" si="5"/>
        <v>36.6</v>
      </c>
      <c r="H33" s="112"/>
      <c r="I33">
        <f>BRPL_EOD!AA33+BRPL_EOD!AB33</f>
        <v>15.3</v>
      </c>
      <c r="J33">
        <f>BYPL_EOD!AA33+BYPL_EOD!AB33</f>
        <v>8.3800000000000008</v>
      </c>
      <c r="K33">
        <f>MES_EOD!AA33+MES_EOD!AB33</f>
        <v>0</v>
      </c>
      <c r="L33">
        <f>NDMC_EOD!AA33+NDMC_EOD!AB33</f>
        <v>1.98</v>
      </c>
      <c r="M33">
        <f>TPDDL_EOD!AA33+TPDDL_EOD!AB33</f>
        <v>10.93</v>
      </c>
      <c r="N33">
        <f t="shared" si="0"/>
        <v>36.590000000000003</v>
      </c>
      <c r="O33" s="112">
        <f t="shared" si="1"/>
        <v>9.9999999999980105E-3</v>
      </c>
      <c r="P33">
        <v>15.304181470347089</v>
      </c>
      <c r="Q33">
        <v>8.3822902432358575</v>
      </c>
      <c r="R33">
        <v>0</v>
      </c>
      <c r="S33">
        <v>1.9805411314566821</v>
      </c>
      <c r="T33">
        <v>10.932987154960371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36.6</v>
      </c>
      <c r="E34">
        <f>GT!N34</f>
        <v>0</v>
      </c>
      <c r="F34">
        <f t="shared" si="4"/>
        <v>90</v>
      </c>
      <c r="G34">
        <f t="shared" si="5"/>
        <v>36.6</v>
      </c>
      <c r="H34" s="112"/>
      <c r="I34">
        <f>BRPL_EOD!AA34+BRPL_EOD!AB34</f>
        <v>15.3</v>
      </c>
      <c r="J34">
        <f>BYPL_EOD!AA34+BYPL_EOD!AB34</f>
        <v>8.3800000000000008</v>
      </c>
      <c r="K34">
        <f>MES_EOD!AA34+MES_EOD!AB34</f>
        <v>0</v>
      </c>
      <c r="L34">
        <f>NDMC_EOD!AA34+NDMC_EOD!AB34</f>
        <v>1.98</v>
      </c>
      <c r="M34">
        <f>TPDDL_EOD!AA34+TPDDL_EOD!AB34</f>
        <v>10.93</v>
      </c>
      <c r="N34">
        <f t="shared" si="0"/>
        <v>36.590000000000003</v>
      </c>
      <c r="O34" s="112">
        <f t="shared" si="1"/>
        <v>9.9999999999980105E-3</v>
      </c>
      <c r="P34">
        <v>15.304181470347089</v>
      </c>
      <c r="Q34">
        <v>8.3822902432358575</v>
      </c>
      <c r="R34">
        <v>0</v>
      </c>
      <c r="S34">
        <v>1.9805411314566821</v>
      </c>
      <c r="T34">
        <v>10.932987154960371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15.3</v>
      </c>
      <c r="J35">
        <f>BYPL_EOD!AA35+BYPL_EOD!AB35</f>
        <v>8.3800000000000008</v>
      </c>
      <c r="K35">
        <f>MES_EOD!AA35+MES_EOD!AB35</f>
        <v>0</v>
      </c>
      <c r="L35">
        <f>NDMC_EOD!AA35+NDMC_EOD!AB35</f>
        <v>1.98</v>
      </c>
      <c r="M35">
        <f>TPDDL_EOD!AA35+TPDDL_EOD!AB35</f>
        <v>10.93</v>
      </c>
      <c r="N35">
        <f t="shared" si="0"/>
        <v>36.590000000000003</v>
      </c>
      <c r="O35" s="112">
        <f t="shared" si="1"/>
        <v>9.9999999999980105E-3</v>
      </c>
      <c r="P35">
        <v>15.304181470347089</v>
      </c>
      <c r="Q35">
        <v>8.3822902432358575</v>
      </c>
      <c r="R35">
        <v>0</v>
      </c>
      <c r="S35">
        <v>1.9805411314566821</v>
      </c>
      <c r="T35">
        <v>10.932987154960371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15.3</v>
      </c>
      <c r="J36">
        <f>BYPL_EOD!AA36+BYPL_EOD!AB36</f>
        <v>8.3800000000000008</v>
      </c>
      <c r="K36">
        <f>MES_EOD!AA36+MES_EOD!AB36</f>
        <v>0</v>
      </c>
      <c r="L36">
        <f>NDMC_EOD!AA36+NDMC_EOD!AB36</f>
        <v>1.98</v>
      </c>
      <c r="M36">
        <f>TPDDL_EOD!AA36+TPDDL_EOD!AB36</f>
        <v>10.93</v>
      </c>
      <c r="N36">
        <f t="shared" si="0"/>
        <v>36.590000000000003</v>
      </c>
      <c r="O36" s="112">
        <f t="shared" si="1"/>
        <v>9.9999999999980105E-3</v>
      </c>
      <c r="P36">
        <v>15.304181470347089</v>
      </c>
      <c r="Q36">
        <v>8.3822902432358575</v>
      </c>
      <c r="R36">
        <v>0</v>
      </c>
      <c r="S36">
        <v>1.9805411314566821</v>
      </c>
      <c r="T36">
        <v>10.932987154960371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15.3</v>
      </c>
      <c r="J37">
        <f>BYPL_EOD!AA37+BYPL_EOD!AB37</f>
        <v>8.3800000000000008</v>
      </c>
      <c r="K37">
        <f>MES_EOD!AA37+MES_EOD!AB37</f>
        <v>0</v>
      </c>
      <c r="L37">
        <f>NDMC_EOD!AA37+NDMC_EOD!AB37</f>
        <v>1.98</v>
      </c>
      <c r="M37">
        <f>TPDDL_EOD!AA37+TPDDL_EOD!AB37</f>
        <v>10.93</v>
      </c>
      <c r="N37">
        <f t="shared" si="0"/>
        <v>36.590000000000003</v>
      </c>
      <c r="O37" s="112">
        <f t="shared" si="1"/>
        <v>9.9999999999980105E-3</v>
      </c>
      <c r="P37">
        <v>15.304181470347089</v>
      </c>
      <c r="Q37">
        <v>8.3822902432358575</v>
      </c>
      <c r="R37">
        <v>0</v>
      </c>
      <c r="S37">
        <v>1.9805411314566821</v>
      </c>
      <c r="T37">
        <v>10.932987154960371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15.3</v>
      </c>
      <c r="J38">
        <f>BYPL_EOD!AA38+BYPL_EOD!AB38</f>
        <v>8.3800000000000008</v>
      </c>
      <c r="K38">
        <f>MES_EOD!AA38+MES_EOD!AB38</f>
        <v>0</v>
      </c>
      <c r="L38">
        <f>NDMC_EOD!AA38+NDMC_EOD!AB38</f>
        <v>1.98</v>
      </c>
      <c r="M38">
        <f>TPDDL_EOD!AA38+TPDDL_EOD!AB38</f>
        <v>10.93</v>
      </c>
      <c r="N38">
        <f t="shared" si="0"/>
        <v>36.590000000000003</v>
      </c>
      <c r="O38" s="112">
        <f t="shared" si="1"/>
        <v>9.9999999999980105E-3</v>
      </c>
      <c r="P38">
        <v>15.304181470347089</v>
      </c>
      <c r="Q38">
        <v>8.3822902432358575</v>
      </c>
      <c r="R38">
        <v>0</v>
      </c>
      <c r="S38">
        <v>1.9805411314566821</v>
      </c>
      <c r="T38">
        <v>10.932987154960371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36.299999999999997</v>
      </c>
      <c r="E39">
        <f>GT!N39</f>
        <v>0</v>
      </c>
      <c r="F39">
        <f t="shared" si="4"/>
        <v>90</v>
      </c>
      <c r="G39">
        <f t="shared" si="5"/>
        <v>36.299999999999997</v>
      </c>
      <c r="H39" s="112"/>
      <c r="I39">
        <f>BRPL_EOD!AA39+BRPL_EOD!AB39</f>
        <v>15.3</v>
      </c>
      <c r="J39">
        <f>BYPL_EOD!AA39+BYPL_EOD!AB39</f>
        <v>8.3800000000000008</v>
      </c>
      <c r="K39">
        <f>MES_EOD!AA39+MES_EOD!AB39</f>
        <v>0</v>
      </c>
      <c r="L39">
        <f>NDMC_EOD!AA39+NDMC_EOD!AB39</f>
        <v>1.98</v>
      </c>
      <c r="M39">
        <f>TPDDL_EOD!AA39+TPDDL_EOD!AB39</f>
        <v>10.93</v>
      </c>
      <c r="N39">
        <f t="shared" si="0"/>
        <v>36.590000000000003</v>
      </c>
      <c r="O39" s="112">
        <f t="shared" si="1"/>
        <v>-0.29000000000000625</v>
      </c>
      <c r="P39">
        <v>15.178737359934406</v>
      </c>
      <c r="Q39">
        <v>8.3135829461601531</v>
      </c>
      <c r="R39">
        <v>0</v>
      </c>
      <c r="S39">
        <v>1.9643071877562173</v>
      </c>
      <c r="T39">
        <v>10.843372506149219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36.299999999999997</v>
      </c>
      <c r="E40">
        <f>GT!N40</f>
        <v>0</v>
      </c>
      <c r="F40">
        <f t="shared" si="4"/>
        <v>90</v>
      </c>
      <c r="G40">
        <f t="shared" si="5"/>
        <v>36.299999999999997</v>
      </c>
      <c r="H40" s="112"/>
      <c r="I40">
        <f>BRPL_EOD!AA40+BRPL_EOD!AB40</f>
        <v>15.3</v>
      </c>
      <c r="J40">
        <f>BYPL_EOD!AA40+BYPL_EOD!AB40</f>
        <v>8.3800000000000008</v>
      </c>
      <c r="K40">
        <f>MES_EOD!AA40+MES_EOD!AB40</f>
        <v>0</v>
      </c>
      <c r="L40">
        <f>NDMC_EOD!AA40+NDMC_EOD!AB40</f>
        <v>1.98</v>
      </c>
      <c r="M40">
        <f>TPDDL_EOD!AA40+TPDDL_EOD!AB40</f>
        <v>10.93</v>
      </c>
      <c r="N40">
        <f t="shared" si="0"/>
        <v>36.590000000000003</v>
      </c>
      <c r="O40" s="112">
        <f t="shared" si="1"/>
        <v>-0.29000000000000625</v>
      </c>
      <c r="P40">
        <v>15.178737359934406</v>
      </c>
      <c r="Q40">
        <v>8.3135829461601531</v>
      </c>
      <c r="R40">
        <v>0</v>
      </c>
      <c r="S40">
        <v>1.9643071877562173</v>
      </c>
      <c r="T40">
        <v>10.843372506149219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36.299999999999997</v>
      </c>
      <c r="E41">
        <f>GT!N41</f>
        <v>0</v>
      </c>
      <c r="F41">
        <f t="shared" si="4"/>
        <v>90</v>
      </c>
      <c r="G41">
        <f t="shared" si="5"/>
        <v>36.299999999999997</v>
      </c>
      <c r="H41" s="112"/>
      <c r="I41">
        <f>BRPL_EOD!AA41+BRPL_EOD!AB41</f>
        <v>15.3</v>
      </c>
      <c r="J41">
        <f>BYPL_EOD!AA41+BYPL_EOD!AB41</f>
        <v>8.3800000000000008</v>
      </c>
      <c r="K41">
        <f>MES_EOD!AA41+MES_EOD!AB41</f>
        <v>0</v>
      </c>
      <c r="L41">
        <f>NDMC_EOD!AA41+NDMC_EOD!AB41</f>
        <v>1.98</v>
      </c>
      <c r="M41">
        <f>TPDDL_EOD!AA41+TPDDL_EOD!AB41</f>
        <v>10.93</v>
      </c>
      <c r="N41">
        <f t="shared" si="0"/>
        <v>36.590000000000003</v>
      </c>
      <c r="O41" s="112">
        <f t="shared" si="1"/>
        <v>-0.29000000000000625</v>
      </c>
      <c r="P41">
        <v>15.178737359934406</v>
      </c>
      <c r="Q41">
        <v>8.3135829461601531</v>
      </c>
      <c r="R41">
        <v>0</v>
      </c>
      <c r="S41">
        <v>1.9643071877562173</v>
      </c>
      <c r="T41">
        <v>10.843372506149219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36.299999999999997</v>
      </c>
      <c r="E42">
        <f>GT!N42</f>
        <v>0</v>
      </c>
      <c r="F42">
        <f t="shared" si="4"/>
        <v>90</v>
      </c>
      <c r="G42">
        <f t="shared" si="5"/>
        <v>36.299999999999997</v>
      </c>
      <c r="H42" s="112"/>
      <c r="I42">
        <f>BRPL_EOD!AA42+BRPL_EOD!AB42</f>
        <v>15.3</v>
      </c>
      <c r="J42">
        <f>BYPL_EOD!AA42+BYPL_EOD!AB42</f>
        <v>8.3800000000000008</v>
      </c>
      <c r="K42">
        <f>MES_EOD!AA42+MES_EOD!AB42</f>
        <v>0</v>
      </c>
      <c r="L42">
        <f>NDMC_EOD!AA42+NDMC_EOD!AB42</f>
        <v>1.98</v>
      </c>
      <c r="M42">
        <f>TPDDL_EOD!AA42+TPDDL_EOD!AB42</f>
        <v>10.93</v>
      </c>
      <c r="N42">
        <f t="shared" si="0"/>
        <v>36.590000000000003</v>
      </c>
      <c r="O42" s="112">
        <f t="shared" si="1"/>
        <v>-0.29000000000000625</v>
      </c>
      <c r="P42">
        <v>15.178737359934406</v>
      </c>
      <c r="Q42">
        <v>8.3135829461601531</v>
      </c>
      <c r="R42">
        <v>0</v>
      </c>
      <c r="S42">
        <v>1.9643071877562173</v>
      </c>
      <c r="T42">
        <v>10.843372506149219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36.299999999999997</v>
      </c>
      <c r="E43">
        <f>GT!N43</f>
        <v>0</v>
      </c>
      <c r="F43">
        <f t="shared" si="4"/>
        <v>90</v>
      </c>
      <c r="G43">
        <f t="shared" si="5"/>
        <v>36.299999999999997</v>
      </c>
      <c r="H43" s="112"/>
      <c r="I43">
        <f>BRPL_EOD!AA43+BRPL_EOD!AB43</f>
        <v>15.3</v>
      </c>
      <c r="J43">
        <f>BYPL_EOD!AA43+BYPL_EOD!AB43</f>
        <v>8.3800000000000008</v>
      </c>
      <c r="K43">
        <f>MES_EOD!AA43+MES_EOD!AB43</f>
        <v>0</v>
      </c>
      <c r="L43">
        <f>NDMC_EOD!AA43+NDMC_EOD!AB43</f>
        <v>1.98</v>
      </c>
      <c r="M43">
        <f>TPDDL_EOD!AA43+TPDDL_EOD!AB43</f>
        <v>10.93</v>
      </c>
      <c r="N43">
        <f t="shared" si="0"/>
        <v>36.590000000000003</v>
      </c>
      <c r="O43" s="112">
        <f t="shared" si="1"/>
        <v>-0.29000000000000625</v>
      </c>
      <c r="P43">
        <v>15.178737359934406</v>
      </c>
      <c r="Q43">
        <v>8.3135829461601531</v>
      </c>
      <c r="R43">
        <v>0</v>
      </c>
      <c r="S43">
        <v>1.9643071877562173</v>
      </c>
      <c r="T43">
        <v>10.843372506149219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36.299999999999997</v>
      </c>
      <c r="E44">
        <f>GT!N44</f>
        <v>0</v>
      </c>
      <c r="F44">
        <f t="shared" si="4"/>
        <v>90</v>
      </c>
      <c r="G44">
        <f t="shared" si="5"/>
        <v>36.299999999999997</v>
      </c>
      <c r="H44" s="112"/>
      <c r="I44">
        <f>BRPL_EOD!AA44+BRPL_EOD!AB44</f>
        <v>15.3</v>
      </c>
      <c r="J44">
        <f>BYPL_EOD!AA44+BYPL_EOD!AB44</f>
        <v>8.3800000000000008</v>
      </c>
      <c r="K44">
        <f>MES_EOD!AA44+MES_EOD!AB44</f>
        <v>0</v>
      </c>
      <c r="L44">
        <f>NDMC_EOD!AA44+NDMC_EOD!AB44</f>
        <v>1.98</v>
      </c>
      <c r="M44">
        <f>TPDDL_EOD!AA44+TPDDL_EOD!AB44</f>
        <v>10.93</v>
      </c>
      <c r="N44">
        <f t="shared" si="0"/>
        <v>36.590000000000003</v>
      </c>
      <c r="O44" s="112">
        <f t="shared" si="1"/>
        <v>-0.29000000000000625</v>
      </c>
      <c r="P44">
        <v>15.178737359934406</v>
      </c>
      <c r="Q44">
        <v>8.3135829461601531</v>
      </c>
      <c r="R44">
        <v>0</v>
      </c>
      <c r="S44">
        <v>1.9643071877562173</v>
      </c>
      <c r="T44">
        <v>10.843372506149219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36.299999999999997</v>
      </c>
      <c r="E45">
        <f>GT!N45</f>
        <v>0</v>
      </c>
      <c r="F45">
        <f t="shared" si="4"/>
        <v>90</v>
      </c>
      <c r="G45">
        <f t="shared" si="5"/>
        <v>36.299999999999997</v>
      </c>
      <c r="H45" s="112"/>
      <c r="I45">
        <f>BRPL_EOD!AA45+BRPL_EOD!AB45</f>
        <v>15.3</v>
      </c>
      <c r="J45">
        <f>BYPL_EOD!AA45+BYPL_EOD!AB45</f>
        <v>8.3800000000000008</v>
      </c>
      <c r="K45">
        <f>MES_EOD!AA45+MES_EOD!AB45</f>
        <v>0</v>
      </c>
      <c r="L45">
        <f>NDMC_EOD!AA45+NDMC_EOD!AB45</f>
        <v>1.98</v>
      </c>
      <c r="M45">
        <f>TPDDL_EOD!AA45+TPDDL_EOD!AB45</f>
        <v>10.93</v>
      </c>
      <c r="N45">
        <f t="shared" si="0"/>
        <v>36.590000000000003</v>
      </c>
      <c r="O45" s="112">
        <f t="shared" si="1"/>
        <v>-0.29000000000000625</v>
      </c>
      <c r="P45">
        <v>15.178737359934406</v>
      </c>
      <c r="Q45">
        <v>8.3135829461601531</v>
      </c>
      <c r="R45">
        <v>0</v>
      </c>
      <c r="S45">
        <v>1.9643071877562173</v>
      </c>
      <c r="T45">
        <v>10.843372506149219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36.299999999999997</v>
      </c>
      <c r="E46">
        <f>GT!N46</f>
        <v>0</v>
      </c>
      <c r="F46">
        <f t="shared" si="4"/>
        <v>90</v>
      </c>
      <c r="G46">
        <f t="shared" si="5"/>
        <v>36.299999999999997</v>
      </c>
      <c r="H46" s="112"/>
      <c r="I46">
        <f>BRPL_EOD!AA46+BRPL_EOD!AB46</f>
        <v>15.3</v>
      </c>
      <c r="J46">
        <f>BYPL_EOD!AA46+BYPL_EOD!AB46</f>
        <v>8.3800000000000008</v>
      </c>
      <c r="K46">
        <f>MES_EOD!AA46+MES_EOD!AB46</f>
        <v>0</v>
      </c>
      <c r="L46">
        <f>NDMC_EOD!AA46+NDMC_EOD!AB46</f>
        <v>1.98</v>
      </c>
      <c r="M46">
        <f>TPDDL_EOD!AA46+TPDDL_EOD!AB46</f>
        <v>10.93</v>
      </c>
      <c r="N46">
        <f t="shared" si="0"/>
        <v>36.590000000000003</v>
      </c>
      <c r="O46" s="112">
        <f t="shared" si="1"/>
        <v>-0.29000000000000625</v>
      </c>
      <c r="P46">
        <v>15.178737359934406</v>
      </c>
      <c r="Q46">
        <v>8.3135829461601531</v>
      </c>
      <c r="R46">
        <v>0</v>
      </c>
      <c r="S46">
        <v>1.9643071877562173</v>
      </c>
      <c r="T46">
        <v>10.843372506149219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36.299999999999997</v>
      </c>
      <c r="E47">
        <f>GT!N47</f>
        <v>0</v>
      </c>
      <c r="F47">
        <f t="shared" si="4"/>
        <v>90</v>
      </c>
      <c r="G47">
        <f t="shared" si="5"/>
        <v>36.299999999999997</v>
      </c>
      <c r="H47" s="112"/>
      <c r="I47">
        <f>BRPL_EOD!AA47+BRPL_EOD!AB47</f>
        <v>15.3</v>
      </c>
      <c r="J47">
        <f>BYPL_EOD!AA47+BYPL_EOD!AB47</f>
        <v>8.3800000000000008</v>
      </c>
      <c r="K47">
        <f>MES_EOD!AA47+MES_EOD!AB47</f>
        <v>0</v>
      </c>
      <c r="L47">
        <f>NDMC_EOD!AA47+NDMC_EOD!AB47</f>
        <v>1.98</v>
      </c>
      <c r="M47">
        <f>TPDDL_EOD!AA47+TPDDL_EOD!AB47</f>
        <v>10.93</v>
      </c>
      <c r="N47">
        <f t="shared" si="0"/>
        <v>36.590000000000003</v>
      </c>
      <c r="O47" s="112">
        <f t="shared" si="1"/>
        <v>-0.29000000000000625</v>
      </c>
      <c r="P47">
        <v>15.178737359934406</v>
      </c>
      <c r="Q47">
        <v>8.3135829461601531</v>
      </c>
      <c r="R47">
        <v>0</v>
      </c>
      <c r="S47">
        <v>1.9643071877562173</v>
      </c>
      <c r="T47">
        <v>10.843372506149219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36.299999999999997</v>
      </c>
      <c r="E48">
        <f>GT!N48</f>
        <v>0</v>
      </c>
      <c r="F48">
        <f t="shared" si="4"/>
        <v>90</v>
      </c>
      <c r="G48">
        <f t="shared" si="5"/>
        <v>36.299999999999997</v>
      </c>
      <c r="H48" s="112"/>
      <c r="I48">
        <f>BRPL_EOD!AA48+BRPL_EOD!AB48</f>
        <v>15.3</v>
      </c>
      <c r="J48">
        <f>BYPL_EOD!AA48+BYPL_EOD!AB48</f>
        <v>8.3800000000000008</v>
      </c>
      <c r="K48">
        <f>MES_EOD!AA48+MES_EOD!AB48</f>
        <v>0</v>
      </c>
      <c r="L48">
        <f>NDMC_EOD!AA48+NDMC_EOD!AB48</f>
        <v>1.98</v>
      </c>
      <c r="M48">
        <f>TPDDL_EOD!AA48+TPDDL_EOD!AB48</f>
        <v>10.93</v>
      </c>
      <c r="N48">
        <f t="shared" si="0"/>
        <v>36.590000000000003</v>
      </c>
      <c r="O48" s="112">
        <f t="shared" si="1"/>
        <v>-0.29000000000000625</v>
      </c>
      <c r="P48">
        <v>15.178737359934406</v>
      </c>
      <c r="Q48">
        <v>8.3135829461601531</v>
      </c>
      <c r="R48">
        <v>0</v>
      </c>
      <c r="S48">
        <v>1.9643071877562173</v>
      </c>
      <c r="T48">
        <v>10.843372506149219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37.299999999999997</v>
      </c>
      <c r="E49">
        <f>GT!N49</f>
        <v>0</v>
      </c>
      <c r="F49">
        <f t="shared" si="4"/>
        <v>90</v>
      </c>
      <c r="G49">
        <f t="shared" si="5"/>
        <v>37.299999999999997</v>
      </c>
      <c r="H49" s="112"/>
      <c r="I49">
        <f>BRPL_EOD!AA49+BRPL_EOD!AB49</f>
        <v>15.74</v>
      </c>
      <c r="J49">
        <f>BYPL_EOD!AA49+BYPL_EOD!AB49</f>
        <v>8.6199999999999992</v>
      </c>
      <c r="K49">
        <f>MES_EOD!AA49+MES_EOD!AB49</f>
        <v>0</v>
      </c>
      <c r="L49">
        <f>NDMC_EOD!AA49+NDMC_EOD!AB49</f>
        <v>1.98</v>
      </c>
      <c r="M49">
        <f>TPDDL_EOD!AA49+TPDDL_EOD!AB49</f>
        <v>11.24</v>
      </c>
      <c r="N49">
        <f t="shared" si="0"/>
        <v>37.58</v>
      </c>
      <c r="O49" s="112">
        <f t="shared" si="1"/>
        <v>-0.28000000000000114</v>
      </c>
      <c r="P49">
        <v>15.622724853645556</v>
      </c>
      <c r="Q49">
        <v>8.5557743480574757</v>
      </c>
      <c r="R49">
        <v>0</v>
      </c>
      <c r="S49">
        <v>1.965247472059606</v>
      </c>
      <c r="T49">
        <v>11.15625332623736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37.299999999999997</v>
      </c>
      <c r="E50">
        <f>GT!N50</f>
        <v>0</v>
      </c>
      <c r="F50">
        <f t="shared" si="4"/>
        <v>90</v>
      </c>
      <c r="G50">
        <f t="shared" si="5"/>
        <v>37.299999999999997</v>
      </c>
      <c r="H50" s="112"/>
      <c r="I50">
        <f>BRPL_EOD!AA50+BRPL_EOD!AB50</f>
        <v>15.74</v>
      </c>
      <c r="J50">
        <f>BYPL_EOD!AA50+BYPL_EOD!AB50</f>
        <v>8.6199999999999992</v>
      </c>
      <c r="K50">
        <f>MES_EOD!AA50+MES_EOD!AB50</f>
        <v>0</v>
      </c>
      <c r="L50">
        <f>NDMC_EOD!AA50+NDMC_EOD!AB50</f>
        <v>1.98</v>
      </c>
      <c r="M50">
        <f>TPDDL_EOD!AA50+TPDDL_EOD!AB50</f>
        <v>11.24</v>
      </c>
      <c r="N50">
        <f t="shared" si="0"/>
        <v>37.58</v>
      </c>
      <c r="O50" s="112">
        <f t="shared" si="1"/>
        <v>-0.28000000000000114</v>
      </c>
      <c r="P50">
        <v>15.622724853645556</v>
      </c>
      <c r="Q50">
        <v>8.5557743480574757</v>
      </c>
      <c r="R50">
        <v>0</v>
      </c>
      <c r="S50">
        <v>1.965247472059606</v>
      </c>
      <c r="T50">
        <v>11.15625332623736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37.299999999999997</v>
      </c>
      <c r="E51">
        <f>GT!N51</f>
        <v>0</v>
      </c>
      <c r="F51">
        <f t="shared" si="4"/>
        <v>90</v>
      </c>
      <c r="G51">
        <f t="shared" si="5"/>
        <v>37.299999999999997</v>
      </c>
      <c r="H51" s="112"/>
      <c r="I51">
        <f>BRPL_EOD!AA51+BRPL_EOD!AB51</f>
        <v>15.74</v>
      </c>
      <c r="J51">
        <f>BYPL_EOD!AA51+BYPL_EOD!AB51</f>
        <v>8.6199999999999992</v>
      </c>
      <c r="K51">
        <f>MES_EOD!AA51+MES_EOD!AB51</f>
        <v>0</v>
      </c>
      <c r="L51">
        <f>NDMC_EOD!AA51+NDMC_EOD!AB51</f>
        <v>1.98</v>
      </c>
      <c r="M51">
        <f>TPDDL_EOD!AA51+TPDDL_EOD!AB51</f>
        <v>11.24</v>
      </c>
      <c r="N51">
        <f t="shared" si="0"/>
        <v>37.58</v>
      </c>
      <c r="O51" s="112">
        <f t="shared" si="1"/>
        <v>-0.28000000000000114</v>
      </c>
      <c r="P51">
        <v>15.622724853645556</v>
      </c>
      <c r="Q51">
        <v>8.5557743480574757</v>
      </c>
      <c r="R51">
        <v>0</v>
      </c>
      <c r="S51">
        <v>1.965247472059606</v>
      </c>
      <c r="T51">
        <v>11.15625332623736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37.299999999999997</v>
      </c>
      <c r="E52">
        <f>GT!N52</f>
        <v>0</v>
      </c>
      <c r="F52">
        <f t="shared" si="4"/>
        <v>90</v>
      </c>
      <c r="G52">
        <f t="shared" si="5"/>
        <v>37.299999999999997</v>
      </c>
      <c r="H52" s="112"/>
      <c r="I52">
        <f>BRPL_EOD!AA52+BRPL_EOD!AB52</f>
        <v>15.74</v>
      </c>
      <c r="J52">
        <f>BYPL_EOD!AA52+BYPL_EOD!AB52</f>
        <v>8.6199999999999992</v>
      </c>
      <c r="K52">
        <f>MES_EOD!AA52+MES_EOD!AB52</f>
        <v>0</v>
      </c>
      <c r="L52">
        <f>NDMC_EOD!AA52+NDMC_EOD!AB52</f>
        <v>1.98</v>
      </c>
      <c r="M52">
        <f>TPDDL_EOD!AA52+TPDDL_EOD!AB52</f>
        <v>11.24</v>
      </c>
      <c r="N52">
        <f t="shared" si="0"/>
        <v>37.58</v>
      </c>
      <c r="O52" s="112">
        <f t="shared" si="1"/>
        <v>-0.28000000000000114</v>
      </c>
      <c r="P52">
        <v>15.622724853645556</v>
      </c>
      <c r="Q52">
        <v>8.5557743480574757</v>
      </c>
      <c r="R52">
        <v>0</v>
      </c>
      <c r="S52">
        <v>1.965247472059606</v>
      </c>
      <c r="T52">
        <v>11.15625332623736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37.299999999999997</v>
      </c>
      <c r="E53">
        <f>GT!N53</f>
        <v>0</v>
      </c>
      <c r="F53">
        <f t="shared" si="4"/>
        <v>90</v>
      </c>
      <c r="G53">
        <f t="shared" si="5"/>
        <v>37.299999999999997</v>
      </c>
      <c r="H53" s="112"/>
      <c r="I53">
        <f>BRPL_EOD!AA53+BRPL_EOD!AB53</f>
        <v>15.74</v>
      </c>
      <c r="J53">
        <f>BYPL_EOD!AA53+BYPL_EOD!AB53</f>
        <v>8.6199999999999992</v>
      </c>
      <c r="K53">
        <f>MES_EOD!AA53+MES_EOD!AB53</f>
        <v>0</v>
      </c>
      <c r="L53">
        <f>NDMC_EOD!AA53+NDMC_EOD!AB53</f>
        <v>1.98</v>
      </c>
      <c r="M53">
        <f>TPDDL_EOD!AA53+TPDDL_EOD!AB53</f>
        <v>11.24</v>
      </c>
      <c r="N53">
        <f t="shared" si="0"/>
        <v>37.58</v>
      </c>
      <c r="O53" s="112">
        <f t="shared" si="1"/>
        <v>-0.28000000000000114</v>
      </c>
      <c r="P53">
        <v>15.622724853645556</v>
      </c>
      <c r="Q53">
        <v>8.5557743480574757</v>
      </c>
      <c r="R53">
        <v>0</v>
      </c>
      <c r="S53">
        <v>1.965247472059606</v>
      </c>
      <c r="T53">
        <v>11.15625332623736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37.299999999999997</v>
      </c>
      <c r="E54">
        <f>GT!N54</f>
        <v>0</v>
      </c>
      <c r="F54">
        <f t="shared" si="4"/>
        <v>90</v>
      </c>
      <c r="G54">
        <f t="shared" si="5"/>
        <v>37.299999999999997</v>
      </c>
      <c r="H54" s="112"/>
      <c r="I54">
        <f>BRPL_EOD!AA54+BRPL_EOD!AB54</f>
        <v>15.74</v>
      </c>
      <c r="J54">
        <f>BYPL_EOD!AA54+BYPL_EOD!AB54</f>
        <v>8.6199999999999992</v>
      </c>
      <c r="K54">
        <f>MES_EOD!AA54+MES_EOD!AB54</f>
        <v>0</v>
      </c>
      <c r="L54">
        <f>NDMC_EOD!AA54+NDMC_EOD!AB54</f>
        <v>1.98</v>
      </c>
      <c r="M54">
        <f>TPDDL_EOD!AA54+TPDDL_EOD!AB54</f>
        <v>11.24</v>
      </c>
      <c r="N54">
        <f t="shared" si="0"/>
        <v>37.58</v>
      </c>
      <c r="O54" s="112">
        <f t="shared" si="1"/>
        <v>-0.28000000000000114</v>
      </c>
      <c r="P54">
        <v>15.622724853645556</v>
      </c>
      <c r="Q54">
        <v>8.5557743480574757</v>
      </c>
      <c r="R54">
        <v>0</v>
      </c>
      <c r="S54">
        <v>1.965247472059606</v>
      </c>
      <c r="T54">
        <v>11.15625332623736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36.299999999999997</v>
      </c>
      <c r="E55">
        <f>GT!N55</f>
        <v>0</v>
      </c>
      <c r="F55">
        <f t="shared" si="4"/>
        <v>90</v>
      </c>
      <c r="G55">
        <f t="shared" si="5"/>
        <v>36.299999999999997</v>
      </c>
      <c r="H55" s="112"/>
      <c r="I55">
        <f>BRPL_EOD!AA55+BRPL_EOD!AB55</f>
        <v>15.3</v>
      </c>
      <c r="J55">
        <f>BYPL_EOD!AA55+BYPL_EOD!AB55</f>
        <v>8.3800000000000008</v>
      </c>
      <c r="K55">
        <f>MES_EOD!AA55+MES_EOD!AB55</f>
        <v>0</v>
      </c>
      <c r="L55">
        <f>NDMC_EOD!AA55+NDMC_EOD!AB55</f>
        <v>1.98</v>
      </c>
      <c r="M55">
        <f>TPDDL_EOD!AA55+TPDDL_EOD!AB55</f>
        <v>10.93</v>
      </c>
      <c r="N55">
        <f t="shared" si="0"/>
        <v>36.590000000000003</v>
      </c>
      <c r="O55" s="112">
        <f t="shared" si="1"/>
        <v>-0.29000000000000625</v>
      </c>
      <c r="P55">
        <v>15.178737359934406</v>
      </c>
      <c r="Q55">
        <v>8.3135829461601531</v>
      </c>
      <c r="R55">
        <v>0</v>
      </c>
      <c r="S55">
        <v>1.9643071877562173</v>
      </c>
      <c r="T55">
        <v>10.843372506149219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36.299999999999997</v>
      </c>
      <c r="E56">
        <f>GT!N56</f>
        <v>0</v>
      </c>
      <c r="F56">
        <f t="shared" si="4"/>
        <v>90</v>
      </c>
      <c r="G56">
        <f t="shared" si="5"/>
        <v>36.299999999999997</v>
      </c>
      <c r="H56" s="112"/>
      <c r="I56">
        <f>BRPL_EOD!AA56+BRPL_EOD!AB56</f>
        <v>15.3</v>
      </c>
      <c r="J56">
        <f>BYPL_EOD!AA56+BYPL_EOD!AB56</f>
        <v>8.3800000000000008</v>
      </c>
      <c r="K56">
        <f>MES_EOD!AA56+MES_EOD!AB56</f>
        <v>0</v>
      </c>
      <c r="L56">
        <f>NDMC_EOD!AA56+NDMC_EOD!AB56</f>
        <v>1.98</v>
      </c>
      <c r="M56">
        <f>TPDDL_EOD!AA56+TPDDL_EOD!AB56</f>
        <v>10.93</v>
      </c>
      <c r="N56">
        <f t="shared" si="0"/>
        <v>36.590000000000003</v>
      </c>
      <c r="O56" s="112">
        <f t="shared" si="1"/>
        <v>-0.29000000000000625</v>
      </c>
      <c r="P56">
        <v>15.178737359934406</v>
      </c>
      <c r="Q56">
        <v>8.3135829461601531</v>
      </c>
      <c r="R56">
        <v>0</v>
      </c>
      <c r="S56">
        <v>1.9643071877562173</v>
      </c>
      <c r="T56">
        <v>10.843372506149219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36.299999999999997</v>
      </c>
      <c r="E57">
        <f>GT!N57</f>
        <v>0</v>
      </c>
      <c r="F57">
        <f t="shared" si="4"/>
        <v>90</v>
      </c>
      <c r="G57">
        <f t="shared" si="5"/>
        <v>36.299999999999997</v>
      </c>
      <c r="H57" s="112"/>
      <c r="I57">
        <f>BRPL_EOD!AA57+BRPL_EOD!AB57</f>
        <v>15.3</v>
      </c>
      <c r="J57">
        <f>BYPL_EOD!AA57+BYPL_EOD!AB57</f>
        <v>8.3800000000000008</v>
      </c>
      <c r="K57">
        <f>MES_EOD!AA57+MES_EOD!AB57</f>
        <v>0</v>
      </c>
      <c r="L57">
        <f>NDMC_EOD!AA57+NDMC_EOD!AB57</f>
        <v>1.98</v>
      </c>
      <c r="M57">
        <f>TPDDL_EOD!AA57+TPDDL_EOD!AB57</f>
        <v>10.93</v>
      </c>
      <c r="N57">
        <f t="shared" si="0"/>
        <v>36.590000000000003</v>
      </c>
      <c r="O57" s="112">
        <f t="shared" si="1"/>
        <v>-0.29000000000000625</v>
      </c>
      <c r="P57">
        <v>15.178737359934406</v>
      </c>
      <c r="Q57">
        <v>8.3135829461601531</v>
      </c>
      <c r="R57">
        <v>0</v>
      </c>
      <c r="S57">
        <v>1.9643071877562173</v>
      </c>
      <c r="T57">
        <v>10.843372506149219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36.299999999999997</v>
      </c>
      <c r="E58">
        <f>GT!N58</f>
        <v>0</v>
      </c>
      <c r="F58">
        <f t="shared" si="4"/>
        <v>90</v>
      </c>
      <c r="G58">
        <f t="shared" si="5"/>
        <v>36.299999999999997</v>
      </c>
      <c r="H58" s="112"/>
      <c r="I58">
        <f>BRPL_EOD!AA58+BRPL_EOD!AB58</f>
        <v>15.3</v>
      </c>
      <c r="J58">
        <f>BYPL_EOD!AA58+BYPL_EOD!AB58</f>
        <v>8.3800000000000008</v>
      </c>
      <c r="K58">
        <f>MES_EOD!AA58+MES_EOD!AB58</f>
        <v>0</v>
      </c>
      <c r="L58">
        <f>NDMC_EOD!AA58+NDMC_EOD!AB58</f>
        <v>1.98</v>
      </c>
      <c r="M58">
        <f>TPDDL_EOD!AA58+TPDDL_EOD!AB58</f>
        <v>10.93</v>
      </c>
      <c r="N58">
        <f t="shared" si="0"/>
        <v>36.590000000000003</v>
      </c>
      <c r="O58" s="112">
        <f t="shared" si="1"/>
        <v>-0.29000000000000625</v>
      </c>
      <c r="P58">
        <v>15.178737359934406</v>
      </c>
      <c r="Q58">
        <v>8.3135829461601531</v>
      </c>
      <c r="R58">
        <v>0</v>
      </c>
      <c r="S58">
        <v>1.9643071877562173</v>
      </c>
      <c r="T58">
        <v>10.843372506149219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36.299999999999997</v>
      </c>
      <c r="E59">
        <f>GT!N59</f>
        <v>0</v>
      </c>
      <c r="F59">
        <f t="shared" si="4"/>
        <v>90</v>
      </c>
      <c r="G59">
        <f t="shared" si="5"/>
        <v>36.299999999999997</v>
      </c>
      <c r="H59" s="112"/>
      <c r="I59">
        <f>BRPL_EOD!AA59+BRPL_EOD!AB59</f>
        <v>15.3</v>
      </c>
      <c r="J59">
        <f>BYPL_EOD!AA59+BYPL_EOD!AB59</f>
        <v>8.3800000000000008</v>
      </c>
      <c r="K59">
        <f>MES_EOD!AA59+MES_EOD!AB59</f>
        <v>0</v>
      </c>
      <c r="L59">
        <f>NDMC_EOD!AA59+NDMC_EOD!AB59</f>
        <v>1.98</v>
      </c>
      <c r="M59">
        <f>TPDDL_EOD!AA59+TPDDL_EOD!AB59</f>
        <v>10.93</v>
      </c>
      <c r="N59">
        <f t="shared" si="0"/>
        <v>36.590000000000003</v>
      </c>
      <c r="O59" s="112">
        <f t="shared" si="1"/>
        <v>-0.29000000000000625</v>
      </c>
      <c r="P59">
        <v>15.178737359934406</v>
      </c>
      <c r="Q59">
        <v>8.3135829461601531</v>
      </c>
      <c r="R59">
        <v>0</v>
      </c>
      <c r="S59">
        <v>1.9643071877562173</v>
      </c>
      <c r="T59">
        <v>10.843372506149219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36.299999999999997</v>
      </c>
      <c r="E60">
        <f>GT!N60</f>
        <v>0</v>
      </c>
      <c r="F60">
        <f t="shared" si="4"/>
        <v>90</v>
      </c>
      <c r="G60">
        <f t="shared" si="5"/>
        <v>36.299999999999997</v>
      </c>
      <c r="H60" s="112"/>
      <c r="I60">
        <f>BRPL_EOD!AA60+BRPL_EOD!AB60</f>
        <v>15.3</v>
      </c>
      <c r="J60">
        <f>BYPL_EOD!AA60+BYPL_EOD!AB60</f>
        <v>8.3800000000000008</v>
      </c>
      <c r="K60">
        <f>MES_EOD!AA60+MES_EOD!AB60</f>
        <v>0</v>
      </c>
      <c r="L60">
        <f>NDMC_EOD!AA60+NDMC_EOD!AB60</f>
        <v>1.98</v>
      </c>
      <c r="M60">
        <f>TPDDL_EOD!AA60+TPDDL_EOD!AB60</f>
        <v>10.93</v>
      </c>
      <c r="N60">
        <f t="shared" si="0"/>
        <v>36.590000000000003</v>
      </c>
      <c r="O60" s="112">
        <f t="shared" si="1"/>
        <v>-0.29000000000000625</v>
      </c>
      <c r="P60">
        <v>15.178737359934406</v>
      </c>
      <c r="Q60">
        <v>8.3135829461601531</v>
      </c>
      <c r="R60">
        <v>0</v>
      </c>
      <c r="S60">
        <v>1.9643071877562173</v>
      </c>
      <c r="T60">
        <v>10.843372506149219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36.299999999999997</v>
      </c>
      <c r="E61">
        <f>GT!N61</f>
        <v>0</v>
      </c>
      <c r="F61">
        <f t="shared" si="4"/>
        <v>90</v>
      </c>
      <c r="G61">
        <f t="shared" si="5"/>
        <v>36.299999999999997</v>
      </c>
      <c r="H61" s="112"/>
      <c r="I61">
        <f>BRPL_EOD!AA61+BRPL_EOD!AB61</f>
        <v>15.3</v>
      </c>
      <c r="J61">
        <f>BYPL_EOD!AA61+BYPL_EOD!AB61</f>
        <v>8.3800000000000008</v>
      </c>
      <c r="K61">
        <f>MES_EOD!AA61+MES_EOD!AB61</f>
        <v>0</v>
      </c>
      <c r="L61">
        <f>NDMC_EOD!AA61+NDMC_EOD!AB61</f>
        <v>1.98</v>
      </c>
      <c r="M61">
        <f>TPDDL_EOD!AA61+TPDDL_EOD!AB61</f>
        <v>10.93</v>
      </c>
      <c r="N61">
        <f t="shared" si="0"/>
        <v>36.590000000000003</v>
      </c>
      <c r="O61" s="112">
        <f t="shared" si="1"/>
        <v>-0.29000000000000625</v>
      </c>
      <c r="P61">
        <v>15.178737359934406</v>
      </c>
      <c r="Q61">
        <v>8.3135829461601531</v>
      </c>
      <c r="R61">
        <v>0</v>
      </c>
      <c r="S61">
        <v>1.9643071877562173</v>
      </c>
      <c r="T61">
        <v>10.843372506149219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36.299999999999997</v>
      </c>
      <c r="E62">
        <f>GT!N62</f>
        <v>0</v>
      </c>
      <c r="F62">
        <f t="shared" si="4"/>
        <v>90</v>
      </c>
      <c r="G62">
        <f t="shared" si="5"/>
        <v>36.299999999999997</v>
      </c>
      <c r="H62" s="112"/>
      <c r="I62">
        <f>BRPL_EOD!AA62+BRPL_EOD!AB62</f>
        <v>15.3</v>
      </c>
      <c r="J62">
        <f>BYPL_EOD!AA62+BYPL_EOD!AB62</f>
        <v>8.3800000000000008</v>
      </c>
      <c r="K62">
        <f>MES_EOD!AA62+MES_EOD!AB62</f>
        <v>0</v>
      </c>
      <c r="L62">
        <f>NDMC_EOD!AA62+NDMC_EOD!AB62</f>
        <v>1.98</v>
      </c>
      <c r="M62">
        <f>TPDDL_EOD!AA62+TPDDL_EOD!AB62</f>
        <v>10.93</v>
      </c>
      <c r="N62">
        <f t="shared" si="0"/>
        <v>36.590000000000003</v>
      </c>
      <c r="O62" s="112">
        <f t="shared" si="1"/>
        <v>-0.29000000000000625</v>
      </c>
      <c r="P62">
        <v>15.178737359934406</v>
      </c>
      <c r="Q62">
        <v>8.3135829461601531</v>
      </c>
      <c r="R62">
        <v>0</v>
      </c>
      <c r="S62">
        <v>1.9643071877562173</v>
      </c>
      <c r="T62">
        <v>10.843372506149219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36.299999999999997</v>
      </c>
      <c r="E63">
        <f>GT!N63</f>
        <v>0</v>
      </c>
      <c r="F63">
        <f t="shared" si="4"/>
        <v>90</v>
      </c>
      <c r="G63">
        <f t="shared" si="5"/>
        <v>36.299999999999997</v>
      </c>
      <c r="H63" s="112"/>
      <c r="I63">
        <f>BRPL_EOD!AA63+BRPL_EOD!AB63</f>
        <v>15.3</v>
      </c>
      <c r="J63">
        <f>BYPL_EOD!AA63+BYPL_EOD!AB63</f>
        <v>8.3800000000000008</v>
      </c>
      <c r="K63">
        <f>MES_EOD!AA63+MES_EOD!AB63</f>
        <v>0</v>
      </c>
      <c r="L63">
        <f>NDMC_EOD!AA63+NDMC_EOD!AB63</f>
        <v>1.98</v>
      </c>
      <c r="M63">
        <f>TPDDL_EOD!AA63+TPDDL_EOD!AB63</f>
        <v>10.93</v>
      </c>
      <c r="N63">
        <f t="shared" si="0"/>
        <v>36.590000000000003</v>
      </c>
      <c r="O63" s="112">
        <f t="shared" si="1"/>
        <v>-0.29000000000000625</v>
      </c>
      <c r="P63">
        <v>15.178737359934406</v>
      </c>
      <c r="Q63">
        <v>8.3135829461601531</v>
      </c>
      <c r="R63">
        <v>0</v>
      </c>
      <c r="S63">
        <v>1.9643071877562173</v>
      </c>
      <c r="T63">
        <v>10.843372506149219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36.299999999999997</v>
      </c>
      <c r="E64">
        <f>GT!N64</f>
        <v>0</v>
      </c>
      <c r="F64">
        <f t="shared" si="4"/>
        <v>90</v>
      </c>
      <c r="G64">
        <f t="shared" si="5"/>
        <v>36.299999999999997</v>
      </c>
      <c r="H64" s="112"/>
      <c r="I64">
        <f>BRPL_EOD!AA64+BRPL_EOD!AB64</f>
        <v>15.3</v>
      </c>
      <c r="J64">
        <f>BYPL_EOD!AA64+BYPL_EOD!AB64</f>
        <v>8.3800000000000008</v>
      </c>
      <c r="K64">
        <f>MES_EOD!AA64+MES_EOD!AB64</f>
        <v>0</v>
      </c>
      <c r="L64">
        <f>NDMC_EOD!AA64+NDMC_EOD!AB64</f>
        <v>1.98</v>
      </c>
      <c r="M64">
        <f>TPDDL_EOD!AA64+TPDDL_EOD!AB64</f>
        <v>10.93</v>
      </c>
      <c r="N64">
        <f t="shared" si="0"/>
        <v>36.590000000000003</v>
      </c>
      <c r="O64" s="112">
        <f t="shared" si="1"/>
        <v>-0.29000000000000625</v>
      </c>
      <c r="P64">
        <v>15.178737359934406</v>
      </c>
      <c r="Q64">
        <v>8.3135829461601531</v>
      </c>
      <c r="R64">
        <v>0</v>
      </c>
      <c r="S64">
        <v>1.9643071877562173</v>
      </c>
      <c r="T64">
        <v>10.843372506149219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36.299999999999997</v>
      </c>
      <c r="E65">
        <f>GT!N65</f>
        <v>0</v>
      </c>
      <c r="F65">
        <f t="shared" si="4"/>
        <v>90</v>
      </c>
      <c r="G65">
        <f t="shared" si="5"/>
        <v>36.299999999999997</v>
      </c>
      <c r="H65" s="112"/>
      <c r="I65">
        <f>BRPL_EOD!AA65+BRPL_EOD!AB65</f>
        <v>15.3</v>
      </c>
      <c r="J65">
        <f>BYPL_EOD!AA65+BYPL_EOD!AB65</f>
        <v>8.3800000000000008</v>
      </c>
      <c r="K65">
        <f>MES_EOD!AA65+MES_EOD!AB65</f>
        <v>0</v>
      </c>
      <c r="L65">
        <f>NDMC_EOD!AA65+NDMC_EOD!AB65</f>
        <v>1.98</v>
      </c>
      <c r="M65">
        <f>TPDDL_EOD!AA65+TPDDL_EOD!AB65</f>
        <v>10.93</v>
      </c>
      <c r="N65">
        <f t="shared" si="0"/>
        <v>36.590000000000003</v>
      </c>
      <c r="O65" s="112">
        <f t="shared" si="1"/>
        <v>-0.29000000000000625</v>
      </c>
      <c r="P65">
        <v>15.178737359934406</v>
      </c>
      <c r="Q65">
        <v>8.3135829461601531</v>
      </c>
      <c r="R65">
        <v>0</v>
      </c>
      <c r="S65">
        <v>1.9643071877562173</v>
      </c>
      <c r="T65">
        <v>10.843372506149219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36.299999999999997</v>
      </c>
      <c r="E66">
        <f>GT!N66</f>
        <v>0</v>
      </c>
      <c r="F66">
        <f t="shared" si="4"/>
        <v>90</v>
      </c>
      <c r="G66">
        <f t="shared" si="5"/>
        <v>36.299999999999997</v>
      </c>
      <c r="H66" s="112"/>
      <c r="I66">
        <f>BRPL_EOD!AA66+BRPL_EOD!AB66</f>
        <v>15.3</v>
      </c>
      <c r="J66">
        <f>BYPL_EOD!AA66+BYPL_EOD!AB66</f>
        <v>8.3800000000000008</v>
      </c>
      <c r="K66">
        <f>MES_EOD!AA66+MES_EOD!AB66</f>
        <v>0</v>
      </c>
      <c r="L66">
        <f>NDMC_EOD!AA66+NDMC_EOD!AB66</f>
        <v>1.98</v>
      </c>
      <c r="M66">
        <f>TPDDL_EOD!AA66+TPDDL_EOD!AB66</f>
        <v>10.93</v>
      </c>
      <c r="N66">
        <f t="shared" si="0"/>
        <v>36.590000000000003</v>
      </c>
      <c r="O66" s="112">
        <f t="shared" si="1"/>
        <v>-0.29000000000000625</v>
      </c>
      <c r="P66">
        <v>15.178737359934406</v>
      </c>
      <c r="Q66">
        <v>8.3135829461601531</v>
      </c>
      <c r="R66">
        <v>0</v>
      </c>
      <c r="S66">
        <v>1.9643071877562173</v>
      </c>
      <c r="T66">
        <v>10.843372506149219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36.299999999999997</v>
      </c>
      <c r="E67">
        <f>GT!N67</f>
        <v>0</v>
      </c>
      <c r="F67">
        <f t="shared" si="4"/>
        <v>90</v>
      </c>
      <c r="G67">
        <f t="shared" si="5"/>
        <v>36.299999999999997</v>
      </c>
      <c r="H67" s="112"/>
      <c r="I67">
        <f>BRPL_EOD!AA67+BRPL_EOD!AB67</f>
        <v>15.3</v>
      </c>
      <c r="J67">
        <f>BYPL_EOD!AA67+BYPL_EOD!AB67</f>
        <v>8.3800000000000008</v>
      </c>
      <c r="K67">
        <f>MES_EOD!AA67+MES_EOD!AB67</f>
        <v>0</v>
      </c>
      <c r="L67">
        <f>NDMC_EOD!AA67+NDMC_EOD!AB67</f>
        <v>1.98</v>
      </c>
      <c r="M67">
        <f>TPDDL_EOD!AA67+TPDDL_EOD!AB67</f>
        <v>10.93</v>
      </c>
      <c r="N67">
        <f t="shared" ref="N67:N98" si="6">SUM(I67:M67)</f>
        <v>36.590000000000003</v>
      </c>
      <c r="O67" s="112">
        <f t="shared" ref="O67:O98" si="7">G67-N67</f>
        <v>-0.29000000000000625</v>
      </c>
      <c r="P67">
        <v>15.178737359934406</v>
      </c>
      <c r="Q67">
        <v>8.3135829461601531</v>
      </c>
      <c r="R67">
        <v>0</v>
      </c>
      <c r="S67">
        <v>1.9643071877562173</v>
      </c>
      <c r="T67">
        <v>10.843372506149219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36.299999999999997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36.299999999999997</v>
      </c>
      <c r="H68" s="112"/>
      <c r="I68">
        <f>BRPL_EOD!AA68+BRPL_EOD!AB68</f>
        <v>15.3</v>
      </c>
      <c r="J68">
        <f>BYPL_EOD!AA68+BYPL_EOD!AB68</f>
        <v>8.3800000000000008</v>
      </c>
      <c r="K68">
        <f>MES_EOD!AA68+MES_EOD!AB68</f>
        <v>0</v>
      </c>
      <c r="L68">
        <f>NDMC_EOD!AA68+NDMC_EOD!AB68</f>
        <v>1.98</v>
      </c>
      <c r="M68">
        <f>TPDDL_EOD!AA68+TPDDL_EOD!AB68</f>
        <v>10.93</v>
      </c>
      <c r="N68">
        <f t="shared" si="6"/>
        <v>36.590000000000003</v>
      </c>
      <c r="O68" s="112">
        <f t="shared" si="7"/>
        <v>-0.29000000000000625</v>
      </c>
      <c r="P68">
        <v>15.178737359934406</v>
      </c>
      <c r="Q68">
        <v>8.3135829461601531</v>
      </c>
      <c r="R68">
        <v>0</v>
      </c>
      <c r="S68">
        <v>1.9643071877562173</v>
      </c>
      <c r="T68">
        <v>10.843372506149219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36.299999999999997</v>
      </c>
      <c r="E69">
        <f>GT!N69</f>
        <v>0</v>
      </c>
      <c r="F69">
        <f t="shared" si="10"/>
        <v>90</v>
      </c>
      <c r="G69">
        <f t="shared" si="11"/>
        <v>36.299999999999997</v>
      </c>
      <c r="H69" s="112"/>
      <c r="I69">
        <f>BRPL_EOD!AA69+BRPL_EOD!AB69</f>
        <v>15.3</v>
      </c>
      <c r="J69">
        <f>BYPL_EOD!AA69+BYPL_EOD!AB69</f>
        <v>8.3800000000000008</v>
      </c>
      <c r="K69">
        <f>MES_EOD!AA69+MES_EOD!AB69</f>
        <v>0</v>
      </c>
      <c r="L69">
        <f>NDMC_EOD!AA69+NDMC_EOD!AB69</f>
        <v>1.98</v>
      </c>
      <c r="M69">
        <f>TPDDL_EOD!AA69+TPDDL_EOD!AB69</f>
        <v>10.93</v>
      </c>
      <c r="N69">
        <f t="shared" si="6"/>
        <v>36.590000000000003</v>
      </c>
      <c r="O69" s="112">
        <f t="shared" si="7"/>
        <v>-0.29000000000000625</v>
      </c>
      <c r="P69">
        <v>15.178737359934406</v>
      </c>
      <c r="Q69">
        <v>8.3135829461601531</v>
      </c>
      <c r="R69">
        <v>0</v>
      </c>
      <c r="S69">
        <v>1.9643071877562173</v>
      </c>
      <c r="T69">
        <v>10.843372506149219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36.299999999999997</v>
      </c>
      <c r="E70">
        <f>GT!N70</f>
        <v>0</v>
      </c>
      <c r="F70">
        <f t="shared" si="10"/>
        <v>90</v>
      </c>
      <c r="G70">
        <f t="shared" si="11"/>
        <v>36.299999999999997</v>
      </c>
      <c r="H70" s="112"/>
      <c r="I70">
        <f>BRPL_EOD!AA70+BRPL_EOD!AB70</f>
        <v>15.3</v>
      </c>
      <c r="J70">
        <f>BYPL_EOD!AA70+BYPL_EOD!AB70</f>
        <v>8.3800000000000008</v>
      </c>
      <c r="K70">
        <f>MES_EOD!AA70+MES_EOD!AB70</f>
        <v>0</v>
      </c>
      <c r="L70">
        <f>NDMC_EOD!AA70+NDMC_EOD!AB70</f>
        <v>1.98</v>
      </c>
      <c r="M70">
        <f>TPDDL_EOD!AA70+TPDDL_EOD!AB70</f>
        <v>10.93</v>
      </c>
      <c r="N70">
        <f t="shared" si="6"/>
        <v>36.590000000000003</v>
      </c>
      <c r="O70" s="112">
        <f t="shared" si="7"/>
        <v>-0.29000000000000625</v>
      </c>
      <c r="P70">
        <v>15.178737359934406</v>
      </c>
      <c r="Q70">
        <v>8.3135829461601531</v>
      </c>
      <c r="R70">
        <v>0</v>
      </c>
      <c r="S70">
        <v>1.9643071877562173</v>
      </c>
      <c r="T70">
        <v>10.843372506149219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36.299999999999997</v>
      </c>
      <c r="E71">
        <f>GT!N71</f>
        <v>0</v>
      </c>
      <c r="F71">
        <f t="shared" si="10"/>
        <v>90</v>
      </c>
      <c r="G71">
        <f t="shared" si="11"/>
        <v>36.299999999999997</v>
      </c>
      <c r="H71" s="112"/>
      <c r="I71">
        <f>BRPL_EOD!AA71+BRPL_EOD!AB71</f>
        <v>15.3</v>
      </c>
      <c r="J71">
        <f>BYPL_EOD!AA71+BYPL_EOD!AB71</f>
        <v>8.3800000000000008</v>
      </c>
      <c r="K71">
        <f>MES_EOD!AA71+MES_EOD!AB71</f>
        <v>0</v>
      </c>
      <c r="L71">
        <f>NDMC_EOD!AA71+NDMC_EOD!AB71</f>
        <v>1.98</v>
      </c>
      <c r="M71">
        <f>TPDDL_EOD!AA71+TPDDL_EOD!AB71</f>
        <v>10.93</v>
      </c>
      <c r="N71">
        <f t="shared" si="6"/>
        <v>36.590000000000003</v>
      </c>
      <c r="O71" s="112">
        <f t="shared" si="7"/>
        <v>-0.29000000000000625</v>
      </c>
      <c r="P71">
        <v>15.178737359934406</v>
      </c>
      <c r="Q71">
        <v>8.3135829461601531</v>
      </c>
      <c r="R71">
        <v>0</v>
      </c>
      <c r="S71">
        <v>1.9643071877562173</v>
      </c>
      <c r="T71">
        <v>10.843372506149219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36.299999999999997</v>
      </c>
      <c r="E72">
        <f>GT!N72</f>
        <v>0</v>
      </c>
      <c r="F72">
        <f t="shared" si="10"/>
        <v>90</v>
      </c>
      <c r="G72">
        <f t="shared" si="11"/>
        <v>36.299999999999997</v>
      </c>
      <c r="H72" s="112"/>
      <c r="I72">
        <f>BRPL_EOD!AA72+BRPL_EOD!AB72</f>
        <v>15.3</v>
      </c>
      <c r="J72">
        <f>BYPL_EOD!AA72+BYPL_EOD!AB72</f>
        <v>8.3800000000000008</v>
      </c>
      <c r="K72">
        <f>MES_EOD!AA72+MES_EOD!AB72</f>
        <v>0</v>
      </c>
      <c r="L72">
        <f>NDMC_EOD!AA72+NDMC_EOD!AB72</f>
        <v>1.98</v>
      </c>
      <c r="M72">
        <f>TPDDL_EOD!AA72+TPDDL_EOD!AB72</f>
        <v>10.93</v>
      </c>
      <c r="N72">
        <f t="shared" si="6"/>
        <v>36.590000000000003</v>
      </c>
      <c r="O72" s="112">
        <f t="shared" si="7"/>
        <v>-0.29000000000000625</v>
      </c>
      <c r="P72">
        <v>15.178737359934406</v>
      </c>
      <c r="Q72">
        <v>8.3135829461601531</v>
      </c>
      <c r="R72">
        <v>0</v>
      </c>
      <c r="S72">
        <v>1.9643071877562173</v>
      </c>
      <c r="T72">
        <v>10.843372506149219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36.299999999999997</v>
      </c>
      <c r="E73">
        <f>GT!N73</f>
        <v>0</v>
      </c>
      <c r="F73">
        <f t="shared" si="10"/>
        <v>90</v>
      </c>
      <c r="G73">
        <f t="shared" si="11"/>
        <v>36.299999999999997</v>
      </c>
      <c r="H73" s="112"/>
      <c r="I73">
        <f>BRPL_EOD!AA73+BRPL_EOD!AB73</f>
        <v>15.3</v>
      </c>
      <c r="J73">
        <f>BYPL_EOD!AA73+BYPL_EOD!AB73</f>
        <v>8.3800000000000008</v>
      </c>
      <c r="K73">
        <f>MES_EOD!AA73+MES_EOD!AB73</f>
        <v>0</v>
      </c>
      <c r="L73">
        <f>NDMC_EOD!AA73+NDMC_EOD!AB73</f>
        <v>1.98</v>
      </c>
      <c r="M73">
        <f>TPDDL_EOD!AA73+TPDDL_EOD!AB73</f>
        <v>10.93</v>
      </c>
      <c r="N73">
        <f t="shared" si="6"/>
        <v>36.590000000000003</v>
      </c>
      <c r="O73" s="112">
        <f t="shared" si="7"/>
        <v>-0.29000000000000625</v>
      </c>
      <c r="P73">
        <v>15.178737359934406</v>
      </c>
      <c r="Q73">
        <v>8.3135829461601531</v>
      </c>
      <c r="R73">
        <v>0</v>
      </c>
      <c r="S73">
        <v>1.9643071877562173</v>
      </c>
      <c r="T73">
        <v>10.843372506149219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36.299999999999997</v>
      </c>
      <c r="E74">
        <f>GT!N74</f>
        <v>0</v>
      </c>
      <c r="F74">
        <f t="shared" si="10"/>
        <v>90</v>
      </c>
      <c r="G74">
        <f t="shared" si="11"/>
        <v>36.299999999999997</v>
      </c>
      <c r="H74" s="112"/>
      <c r="I74">
        <f>BRPL_EOD!AA74+BRPL_EOD!AB74</f>
        <v>15.3</v>
      </c>
      <c r="J74">
        <f>BYPL_EOD!AA74+BYPL_EOD!AB74</f>
        <v>8.3800000000000008</v>
      </c>
      <c r="K74">
        <f>MES_EOD!AA74+MES_EOD!AB74</f>
        <v>0</v>
      </c>
      <c r="L74">
        <f>NDMC_EOD!AA74+NDMC_EOD!AB74</f>
        <v>1.98</v>
      </c>
      <c r="M74">
        <f>TPDDL_EOD!AA74+TPDDL_EOD!AB74</f>
        <v>10.93</v>
      </c>
      <c r="N74">
        <f t="shared" si="6"/>
        <v>36.590000000000003</v>
      </c>
      <c r="O74" s="112">
        <f t="shared" si="7"/>
        <v>-0.29000000000000625</v>
      </c>
      <c r="P74">
        <v>15.178737359934406</v>
      </c>
      <c r="Q74">
        <v>8.3135829461601531</v>
      </c>
      <c r="R74">
        <v>0</v>
      </c>
      <c r="S74">
        <v>1.9643071877562173</v>
      </c>
      <c r="T74">
        <v>10.843372506149219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36.6</v>
      </c>
      <c r="E75">
        <f>GT!N75</f>
        <v>0</v>
      </c>
      <c r="F75">
        <f t="shared" si="10"/>
        <v>90</v>
      </c>
      <c r="G75">
        <f t="shared" si="11"/>
        <v>36.6</v>
      </c>
      <c r="H75" s="112"/>
      <c r="I75">
        <f>BRPL_EOD!AA75+BRPL_EOD!AB75</f>
        <v>15.3</v>
      </c>
      <c r="J75">
        <f>BYPL_EOD!AA75+BYPL_EOD!AB75</f>
        <v>8.3800000000000008</v>
      </c>
      <c r="K75">
        <f>MES_EOD!AA75+MES_EOD!AB75</f>
        <v>0</v>
      </c>
      <c r="L75">
        <f>NDMC_EOD!AA75+NDMC_EOD!AB75</f>
        <v>1.98</v>
      </c>
      <c r="M75">
        <f>TPDDL_EOD!AA75+TPDDL_EOD!AB75</f>
        <v>10.93</v>
      </c>
      <c r="N75">
        <f t="shared" si="6"/>
        <v>36.590000000000003</v>
      </c>
      <c r="O75" s="112">
        <f t="shared" si="7"/>
        <v>9.9999999999980105E-3</v>
      </c>
      <c r="P75">
        <v>15.304181470347089</v>
      </c>
      <c r="Q75">
        <v>8.3822902432358575</v>
      </c>
      <c r="R75">
        <v>0</v>
      </c>
      <c r="S75">
        <v>1.9805411314566821</v>
      </c>
      <c r="T75">
        <v>10.932987154960371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36.6</v>
      </c>
      <c r="E76">
        <f>GT!N76</f>
        <v>0</v>
      </c>
      <c r="F76">
        <f t="shared" si="10"/>
        <v>90</v>
      </c>
      <c r="G76">
        <f t="shared" si="11"/>
        <v>36.6</v>
      </c>
      <c r="H76" s="112"/>
      <c r="I76">
        <f>BRPL_EOD!AA76+BRPL_EOD!AB76</f>
        <v>15.3</v>
      </c>
      <c r="J76">
        <f>BYPL_EOD!AA76+BYPL_EOD!AB76</f>
        <v>8.3800000000000008</v>
      </c>
      <c r="K76">
        <f>MES_EOD!AA76+MES_EOD!AB76</f>
        <v>0</v>
      </c>
      <c r="L76">
        <f>NDMC_EOD!AA76+NDMC_EOD!AB76</f>
        <v>1.98</v>
      </c>
      <c r="M76">
        <f>TPDDL_EOD!AA76+TPDDL_EOD!AB76</f>
        <v>10.93</v>
      </c>
      <c r="N76">
        <f t="shared" si="6"/>
        <v>36.590000000000003</v>
      </c>
      <c r="O76" s="112">
        <f t="shared" si="7"/>
        <v>9.9999999999980105E-3</v>
      </c>
      <c r="P76">
        <v>15.304181470347089</v>
      </c>
      <c r="Q76">
        <v>8.3822902432358575</v>
      </c>
      <c r="R76">
        <v>0</v>
      </c>
      <c r="S76">
        <v>1.9805411314566821</v>
      </c>
      <c r="T76">
        <v>10.932987154960371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36.6</v>
      </c>
      <c r="E77">
        <f>GT!N77</f>
        <v>0</v>
      </c>
      <c r="F77">
        <f t="shared" si="10"/>
        <v>90</v>
      </c>
      <c r="G77">
        <f t="shared" si="11"/>
        <v>36.6</v>
      </c>
      <c r="H77" s="112"/>
      <c r="I77">
        <f>BRPL_EOD!AA77+BRPL_EOD!AB77</f>
        <v>15.3</v>
      </c>
      <c r="J77">
        <f>BYPL_EOD!AA77+BYPL_EOD!AB77</f>
        <v>8.3800000000000008</v>
      </c>
      <c r="K77">
        <f>MES_EOD!AA77+MES_EOD!AB77</f>
        <v>0</v>
      </c>
      <c r="L77">
        <f>NDMC_EOD!AA77+NDMC_EOD!AB77</f>
        <v>1.98</v>
      </c>
      <c r="M77">
        <f>TPDDL_EOD!AA77+TPDDL_EOD!AB77</f>
        <v>10.93</v>
      </c>
      <c r="N77">
        <f t="shared" si="6"/>
        <v>36.590000000000003</v>
      </c>
      <c r="O77" s="112">
        <f t="shared" si="7"/>
        <v>9.9999999999980105E-3</v>
      </c>
      <c r="P77">
        <v>15.304181470347089</v>
      </c>
      <c r="Q77">
        <v>8.3822902432358575</v>
      </c>
      <c r="R77">
        <v>0</v>
      </c>
      <c r="S77">
        <v>1.9805411314566821</v>
      </c>
      <c r="T77">
        <v>10.932987154960371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36.6</v>
      </c>
      <c r="E78">
        <f>GT!N78</f>
        <v>0</v>
      </c>
      <c r="F78">
        <f t="shared" si="10"/>
        <v>90</v>
      </c>
      <c r="G78">
        <f t="shared" si="11"/>
        <v>36.6</v>
      </c>
      <c r="H78" s="112"/>
      <c r="I78">
        <f>BRPL_EOD!AA78+BRPL_EOD!AB78</f>
        <v>15.3</v>
      </c>
      <c r="J78">
        <f>BYPL_EOD!AA78+BYPL_EOD!AB78</f>
        <v>8.3800000000000008</v>
      </c>
      <c r="K78">
        <f>MES_EOD!AA78+MES_EOD!AB78</f>
        <v>0</v>
      </c>
      <c r="L78">
        <f>NDMC_EOD!AA78+NDMC_EOD!AB78</f>
        <v>1.98</v>
      </c>
      <c r="M78">
        <f>TPDDL_EOD!AA78+TPDDL_EOD!AB78</f>
        <v>10.93</v>
      </c>
      <c r="N78">
        <f t="shared" si="6"/>
        <v>36.590000000000003</v>
      </c>
      <c r="O78" s="112">
        <f t="shared" si="7"/>
        <v>9.9999999999980105E-3</v>
      </c>
      <c r="P78">
        <v>15.304181470347089</v>
      </c>
      <c r="Q78">
        <v>8.3822902432358575</v>
      </c>
      <c r="R78">
        <v>0</v>
      </c>
      <c r="S78">
        <v>1.9805411314566821</v>
      </c>
      <c r="T78">
        <v>10.932987154960371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36.6</v>
      </c>
      <c r="E79">
        <f>GT!N79</f>
        <v>0</v>
      </c>
      <c r="F79">
        <f t="shared" si="10"/>
        <v>90</v>
      </c>
      <c r="G79">
        <f t="shared" si="11"/>
        <v>36.6</v>
      </c>
      <c r="H79" s="112"/>
      <c r="I79">
        <f>BRPL_EOD!AA79+BRPL_EOD!AB79</f>
        <v>15.3</v>
      </c>
      <c r="J79">
        <f>BYPL_EOD!AA79+BYPL_EOD!AB79</f>
        <v>8.3800000000000008</v>
      </c>
      <c r="K79">
        <f>MES_EOD!AA79+MES_EOD!AB79</f>
        <v>0</v>
      </c>
      <c r="L79">
        <f>NDMC_EOD!AA79+NDMC_EOD!AB79</f>
        <v>1.98</v>
      </c>
      <c r="M79">
        <f>TPDDL_EOD!AA79+TPDDL_EOD!AB79</f>
        <v>10.93</v>
      </c>
      <c r="N79">
        <f t="shared" si="6"/>
        <v>36.590000000000003</v>
      </c>
      <c r="O79" s="112">
        <f t="shared" si="7"/>
        <v>9.9999999999980105E-3</v>
      </c>
      <c r="P79">
        <v>15.304181470347089</v>
      </c>
      <c r="Q79">
        <v>8.3822902432358575</v>
      </c>
      <c r="R79">
        <v>0</v>
      </c>
      <c r="S79">
        <v>1.9805411314566821</v>
      </c>
      <c r="T79">
        <v>10.932987154960371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36.6</v>
      </c>
      <c r="E80">
        <f>GT!N80</f>
        <v>0</v>
      </c>
      <c r="F80">
        <f t="shared" si="10"/>
        <v>90</v>
      </c>
      <c r="G80">
        <f t="shared" si="11"/>
        <v>36.6</v>
      </c>
      <c r="H80" s="112"/>
      <c r="I80">
        <f>BRPL_EOD!AA80+BRPL_EOD!AB80</f>
        <v>15.3</v>
      </c>
      <c r="J80">
        <f>BYPL_EOD!AA80+BYPL_EOD!AB80</f>
        <v>8.3800000000000008</v>
      </c>
      <c r="K80">
        <f>MES_EOD!AA80+MES_EOD!AB80</f>
        <v>0</v>
      </c>
      <c r="L80">
        <f>NDMC_EOD!AA80+NDMC_EOD!AB80</f>
        <v>1.98</v>
      </c>
      <c r="M80">
        <f>TPDDL_EOD!AA80+TPDDL_EOD!AB80</f>
        <v>10.93</v>
      </c>
      <c r="N80">
        <f t="shared" si="6"/>
        <v>36.590000000000003</v>
      </c>
      <c r="O80" s="112">
        <f t="shared" si="7"/>
        <v>9.9999999999980105E-3</v>
      </c>
      <c r="P80">
        <v>15.304181470347089</v>
      </c>
      <c r="Q80">
        <v>8.3822902432358575</v>
      </c>
      <c r="R80">
        <v>0</v>
      </c>
      <c r="S80">
        <v>1.9805411314566821</v>
      </c>
      <c r="T80">
        <v>10.932987154960371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36.6</v>
      </c>
      <c r="E81">
        <f>GT!N81</f>
        <v>0</v>
      </c>
      <c r="F81">
        <f t="shared" si="10"/>
        <v>90</v>
      </c>
      <c r="G81">
        <f t="shared" si="11"/>
        <v>36.6</v>
      </c>
      <c r="H81" s="112"/>
      <c r="I81">
        <f>BRPL_EOD!AA81+BRPL_EOD!AB81</f>
        <v>15.3</v>
      </c>
      <c r="J81">
        <f>BYPL_EOD!AA81+BYPL_EOD!AB81</f>
        <v>8.3800000000000008</v>
      </c>
      <c r="K81">
        <f>MES_EOD!AA81+MES_EOD!AB81</f>
        <v>0</v>
      </c>
      <c r="L81">
        <f>NDMC_EOD!AA81+NDMC_EOD!AB81</f>
        <v>1.98</v>
      </c>
      <c r="M81">
        <f>TPDDL_EOD!AA81+TPDDL_EOD!AB81</f>
        <v>10.93</v>
      </c>
      <c r="N81">
        <f t="shared" si="6"/>
        <v>36.590000000000003</v>
      </c>
      <c r="O81" s="112">
        <f t="shared" si="7"/>
        <v>9.9999999999980105E-3</v>
      </c>
      <c r="P81">
        <v>15.304181470347089</v>
      </c>
      <c r="Q81">
        <v>8.3822902432358575</v>
      </c>
      <c r="R81">
        <v>0</v>
      </c>
      <c r="S81">
        <v>1.9805411314566821</v>
      </c>
      <c r="T81">
        <v>10.932987154960371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36.6</v>
      </c>
      <c r="E82">
        <f>GT!N82</f>
        <v>0</v>
      </c>
      <c r="F82">
        <f t="shared" si="10"/>
        <v>90</v>
      </c>
      <c r="G82">
        <f t="shared" si="11"/>
        <v>36.6</v>
      </c>
      <c r="H82" s="112"/>
      <c r="I82">
        <f>BRPL_EOD!AA82+BRPL_EOD!AB82</f>
        <v>15.3</v>
      </c>
      <c r="J82">
        <f>BYPL_EOD!AA82+BYPL_EOD!AB82</f>
        <v>8.3800000000000008</v>
      </c>
      <c r="K82">
        <f>MES_EOD!AA82+MES_EOD!AB82</f>
        <v>0</v>
      </c>
      <c r="L82">
        <f>NDMC_EOD!AA82+NDMC_EOD!AB82</f>
        <v>1.98</v>
      </c>
      <c r="M82">
        <f>TPDDL_EOD!AA82+TPDDL_EOD!AB82</f>
        <v>10.93</v>
      </c>
      <c r="N82">
        <f t="shared" si="6"/>
        <v>36.590000000000003</v>
      </c>
      <c r="O82" s="112">
        <f t="shared" si="7"/>
        <v>9.9999999999980105E-3</v>
      </c>
      <c r="P82">
        <v>15.304181470347089</v>
      </c>
      <c r="Q82">
        <v>8.3822902432358575</v>
      </c>
      <c r="R82">
        <v>0</v>
      </c>
      <c r="S82">
        <v>1.9805411314566821</v>
      </c>
      <c r="T82">
        <v>10.932987154960371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36.6</v>
      </c>
      <c r="E83">
        <f>GT!N83</f>
        <v>0</v>
      </c>
      <c r="F83">
        <f t="shared" si="10"/>
        <v>90</v>
      </c>
      <c r="G83">
        <f t="shared" si="11"/>
        <v>36.6</v>
      </c>
      <c r="H83" s="112"/>
      <c r="I83">
        <f>BRPL_EOD!AA83+BRPL_EOD!AB83</f>
        <v>15.3</v>
      </c>
      <c r="J83">
        <f>BYPL_EOD!AA83+BYPL_EOD!AB83</f>
        <v>8.3800000000000008</v>
      </c>
      <c r="K83">
        <f>MES_EOD!AA83+MES_EOD!AB83</f>
        <v>0</v>
      </c>
      <c r="L83">
        <f>NDMC_EOD!AA83+NDMC_EOD!AB83</f>
        <v>1.98</v>
      </c>
      <c r="M83">
        <f>TPDDL_EOD!AA83+TPDDL_EOD!AB83</f>
        <v>10.93</v>
      </c>
      <c r="N83">
        <f t="shared" si="6"/>
        <v>36.590000000000003</v>
      </c>
      <c r="O83" s="112">
        <f t="shared" si="7"/>
        <v>9.9999999999980105E-3</v>
      </c>
      <c r="P83">
        <v>15.304181470347089</v>
      </c>
      <c r="Q83">
        <v>8.3822902432358575</v>
      </c>
      <c r="R83">
        <v>0</v>
      </c>
      <c r="S83">
        <v>1.9805411314566821</v>
      </c>
      <c r="T83">
        <v>10.932987154960371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36.6</v>
      </c>
      <c r="E84">
        <f>GT!N84</f>
        <v>0</v>
      </c>
      <c r="F84">
        <f t="shared" si="10"/>
        <v>90</v>
      </c>
      <c r="G84">
        <f t="shared" si="11"/>
        <v>36.6</v>
      </c>
      <c r="H84" s="112"/>
      <c r="I84">
        <f>BRPL_EOD!AA84+BRPL_EOD!AB84</f>
        <v>15.3</v>
      </c>
      <c r="J84">
        <f>BYPL_EOD!AA84+BYPL_EOD!AB84</f>
        <v>8.3800000000000008</v>
      </c>
      <c r="K84">
        <f>MES_EOD!AA84+MES_EOD!AB84</f>
        <v>0</v>
      </c>
      <c r="L84">
        <f>NDMC_EOD!AA84+NDMC_EOD!AB84</f>
        <v>1.98</v>
      </c>
      <c r="M84">
        <f>TPDDL_EOD!AA84+TPDDL_EOD!AB84</f>
        <v>10.93</v>
      </c>
      <c r="N84">
        <f t="shared" si="6"/>
        <v>36.590000000000003</v>
      </c>
      <c r="O84" s="112">
        <f t="shared" si="7"/>
        <v>9.9999999999980105E-3</v>
      </c>
      <c r="P84">
        <v>15.304181470347089</v>
      </c>
      <c r="Q84">
        <v>8.3822902432358575</v>
      </c>
      <c r="R84">
        <v>0</v>
      </c>
      <c r="S84">
        <v>1.9805411314566821</v>
      </c>
      <c r="T84">
        <v>10.932987154960371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36.6</v>
      </c>
      <c r="E85">
        <f>GT!N85</f>
        <v>0</v>
      </c>
      <c r="F85">
        <f t="shared" si="10"/>
        <v>90</v>
      </c>
      <c r="G85">
        <f t="shared" si="11"/>
        <v>36.6</v>
      </c>
      <c r="H85" s="112"/>
      <c r="I85">
        <f>BRPL_EOD!AA85+BRPL_EOD!AB85</f>
        <v>15.3</v>
      </c>
      <c r="J85">
        <f>BYPL_EOD!AA85+BYPL_EOD!AB85</f>
        <v>8.3800000000000008</v>
      </c>
      <c r="K85">
        <f>MES_EOD!AA85+MES_EOD!AB85</f>
        <v>0</v>
      </c>
      <c r="L85">
        <f>NDMC_EOD!AA85+NDMC_EOD!AB85</f>
        <v>1.98</v>
      </c>
      <c r="M85">
        <f>TPDDL_EOD!AA85+TPDDL_EOD!AB85</f>
        <v>10.93</v>
      </c>
      <c r="N85">
        <f t="shared" si="6"/>
        <v>36.590000000000003</v>
      </c>
      <c r="O85" s="112">
        <f t="shared" si="7"/>
        <v>9.9999999999980105E-3</v>
      </c>
      <c r="P85">
        <v>15.304181470347089</v>
      </c>
      <c r="Q85">
        <v>8.3822902432358575</v>
      </c>
      <c r="R85">
        <v>0</v>
      </c>
      <c r="S85">
        <v>1.9805411314566821</v>
      </c>
      <c r="T85">
        <v>10.932987154960371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36.6</v>
      </c>
      <c r="E86">
        <f>GT!N86</f>
        <v>0</v>
      </c>
      <c r="F86">
        <f t="shared" si="10"/>
        <v>90</v>
      </c>
      <c r="G86">
        <f t="shared" si="11"/>
        <v>36.6</v>
      </c>
      <c r="H86" s="112"/>
      <c r="I86">
        <f>BRPL_EOD!AA86+BRPL_EOD!AB86</f>
        <v>15.3</v>
      </c>
      <c r="J86">
        <f>BYPL_EOD!AA86+BYPL_EOD!AB86</f>
        <v>8.3800000000000008</v>
      </c>
      <c r="K86">
        <f>MES_EOD!AA86+MES_EOD!AB86</f>
        <v>0</v>
      </c>
      <c r="L86">
        <f>NDMC_EOD!AA86+NDMC_EOD!AB86</f>
        <v>1.98</v>
      </c>
      <c r="M86">
        <f>TPDDL_EOD!AA86+TPDDL_EOD!AB86</f>
        <v>10.93</v>
      </c>
      <c r="N86">
        <f t="shared" si="6"/>
        <v>36.590000000000003</v>
      </c>
      <c r="O86" s="112">
        <f t="shared" si="7"/>
        <v>9.9999999999980105E-3</v>
      </c>
      <c r="P86">
        <v>15.304181470347089</v>
      </c>
      <c r="Q86">
        <v>8.3822902432358575</v>
      </c>
      <c r="R86">
        <v>0</v>
      </c>
      <c r="S86">
        <v>1.9805411314566821</v>
      </c>
      <c r="T86">
        <v>10.932987154960371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36.6</v>
      </c>
      <c r="E87">
        <f>GT!N87</f>
        <v>0</v>
      </c>
      <c r="F87">
        <f t="shared" si="10"/>
        <v>90</v>
      </c>
      <c r="G87">
        <f t="shared" si="11"/>
        <v>36.6</v>
      </c>
      <c r="H87" s="112"/>
      <c r="I87">
        <f>BRPL_EOD!AA87+BRPL_EOD!AB87</f>
        <v>15.3</v>
      </c>
      <c r="J87">
        <f>BYPL_EOD!AA87+BYPL_EOD!AB87</f>
        <v>8.3800000000000008</v>
      </c>
      <c r="K87">
        <f>MES_EOD!AA87+MES_EOD!AB87</f>
        <v>0</v>
      </c>
      <c r="L87">
        <f>NDMC_EOD!AA87+NDMC_EOD!AB87</f>
        <v>1.98</v>
      </c>
      <c r="M87">
        <f>TPDDL_EOD!AA87+TPDDL_EOD!AB87</f>
        <v>10.93</v>
      </c>
      <c r="N87">
        <f t="shared" si="6"/>
        <v>36.590000000000003</v>
      </c>
      <c r="O87" s="112">
        <f t="shared" si="7"/>
        <v>9.9999999999980105E-3</v>
      </c>
      <c r="P87">
        <v>15.304181470347089</v>
      </c>
      <c r="Q87">
        <v>8.3822902432358575</v>
      </c>
      <c r="R87">
        <v>0</v>
      </c>
      <c r="S87">
        <v>1.9805411314566821</v>
      </c>
      <c r="T87">
        <v>10.932987154960371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36.6</v>
      </c>
      <c r="E88">
        <f>GT!N88</f>
        <v>0</v>
      </c>
      <c r="F88">
        <f t="shared" si="10"/>
        <v>90</v>
      </c>
      <c r="G88">
        <f t="shared" si="11"/>
        <v>36.6</v>
      </c>
      <c r="H88" s="112"/>
      <c r="I88">
        <f>BRPL_EOD!AA88+BRPL_EOD!AB88</f>
        <v>15.3</v>
      </c>
      <c r="J88">
        <f>BYPL_EOD!AA88+BYPL_EOD!AB88</f>
        <v>8.3800000000000008</v>
      </c>
      <c r="K88">
        <f>MES_EOD!AA88+MES_EOD!AB88</f>
        <v>0</v>
      </c>
      <c r="L88">
        <f>NDMC_EOD!AA88+NDMC_EOD!AB88</f>
        <v>1.98</v>
      </c>
      <c r="M88">
        <f>TPDDL_EOD!AA88+TPDDL_EOD!AB88</f>
        <v>10.93</v>
      </c>
      <c r="N88">
        <f t="shared" si="6"/>
        <v>36.590000000000003</v>
      </c>
      <c r="O88" s="112">
        <f t="shared" si="7"/>
        <v>9.9999999999980105E-3</v>
      </c>
      <c r="P88">
        <v>15.304181470347089</v>
      </c>
      <c r="Q88">
        <v>8.3822902432358575</v>
      </c>
      <c r="R88">
        <v>0</v>
      </c>
      <c r="S88">
        <v>1.9805411314566821</v>
      </c>
      <c r="T88">
        <v>10.932987154960371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15.3</v>
      </c>
      <c r="J89">
        <f>BYPL_EOD!AA89+BYPL_EOD!AB89</f>
        <v>8.3800000000000008</v>
      </c>
      <c r="K89">
        <f>MES_EOD!AA89+MES_EOD!AB89</f>
        <v>0</v>
      </c>
      <c r="L89">
        <f>NDMC_EOD!AA89+NDMC_EOD!AB89</f>
        <v>1.98</v>
      </c>
      <c r="M89">
        <f>TPDDL_EOD!AA89+TPDDL_EOD!AB89</f>
        <v>10.93</v>
      </c>
      <c r="N89">
        <f t="shared" si="6"/>
        <v>36.590000000000003</v>
      </c>
      <c r="O89" s="112">
        <f t="shared" si="7"/>
        <v>9.9999999999980105E-3</v>
      </c>
      <c r="P89">
        <v>15.304181470347089</v>
      </c>
      <c r="Q89">
        <v>8.3822902432358575</v>
      </c>
      <c r="R89">
        <v>0</v>
      </c>
      <c r="S89">
        <v>1.9805411314566821</v>
      </c>
      <c r="T89">
        <v>10.932987154960371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15.3</v>
      </c>
      <c r="J90">
        <f>BYPL_EOD!AA90+BYPL_EOD!AB90</f>
        <v>8.3800000000000008</v>
      </c>
      <c r="K90">
        <f>MES_EOD!AA90+MES_EOD!AB90</f>
        <v>0</v>
      </c>
      <c r="L90">
        <f>NDMC_EOD!AA90+NDMC_EOD!AB90</f>
        <v>1.98</v>
      </c>
      <c r="M90">
        <f>TPDDL_EOD!AA90+TPDDL_EOD!AB90</f>
        <v>10.93</v>
      </c>
      <c r="N90">
        <f t="shared" si="6"/>
        <v>36.590000000000003</v>
      </c>
      <c r="O90" s="112">
        <f t="shared" si="7"/>
        <v>9.9999999999980105E-3</v>
      </c>
      <c r="P90">
        <v>15.304181470347089</v>
      </c>
      <c r="Q90">
        <v>8.3822902432358575</v>
      </c>
      <c r="R90">
        <v>0</v>
      </c>
      <c r="S90">
        <v>1.9805411314566821</v>
      </c>
      <c r="T90">
        <v>10.932987154960371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36.6</v>
      </c>
      <c r="E91">
        <f>GT!N91</f>
        <v>0</v>
      </c>
      <c r="F91">
        <f t="shared" si="10"/>
        <v>90</v>
      </c>
      <c r="G91">
        <f t="shared" si="11"/>
        <v>36.6</v>
      </c>
      <c r="H91" s="112"/>
      <c r="I91">
        <f>BRPL_EOD!AA91+BRPL_EOD!AB91</f>
        <v>15.3</v>
      </c>
      <c r="J91">
        <f>BYPL_EOD!AA91+BYPL_EOD!AB91</f>
        <v>8.3800000000000008</v>
      </c>
      <c r="K91">
        <f>MES_EOD!AA91+MES_EOD!AB91</f>
        <v>0</v>
      </c>
      <c r="L91">
        <f>NDMC_EOD!AA91+NDMC_EOD!AB91</f>
        <v>1.98</v>
      </c>
      <c r="M91">
        <f>TPDDL_EOD!AA91+TPDDL_EOD!AB91</f>
        <v>10.93</v>
      </c>
      <c r="N91">
        <f t="shared" si="6"/>
        <v>36.590000000000003</v>
      </c>
      <c r="O91" s="112">
        <f t="shared" si="7"/>
        <v>9.9999999999980105E-3</v>
      </c>
      <c r="P91">
        <v>15.304181470347089</v>
      </c>
      <c r="Q91">
        <v>8.3822902432358575</v>
      </c>
      <c r="R91">
        <v>0</v>
      </c>
      <c r="S91">
        <v>1.9805411314566821</v>
      </c>
      <c r="T91">
        <v>10.932987154960371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36.6</v>
      </c>
      <c r="E92">
        <f>GT!N92</f>
        <v>0</v>
      </c>
      <c r="F92">
        <f t="shared" si="10"/>
        <v>90</v>
      </c>
      <c r="G92">
        <f t="shared" si="11"/>
        <v>36.6</v>
      </c>
      <c r="H92" s="112"/>
      <c r="I92">
        <f>BRPL_EOD!AA92+BRPL_EOD!AB92</f>
        <v>15.3</v>
      </c>
      <c r="J92">
        <f>BYPL_EOD!AA92+BYPL_EOD!AB92</f>
        <v>8.3800000000000008</v>
      </c>
      <c r="K92">
        <f>MES_EOD!AA92+MES_EOD!AB92</f>
        <v>0</v>
      </c>
      <c r="L92">
        <f>NDMC_EOD!AA92+NDMC_EOD!AB92</f>
        <v>1.98</v>
      </c>
      <c r="M92">
        <f>TPDDL_EOD!AA92+TPDDL_EOD!AB92</f>
        <v>10.93</v>
      </c>
      <c r="N92">
        <f t="shared" si="6"/>
        <v>36.590000000000003</v>
      </c>
      <c r="O92" s="112">
        <f t="shared" si="7"/>
        <v>9.9999999999980105E-3</v>
      </c>
      <c r="P92">
        <v>15.304181470347089</v>
      </c>
      <c r="Q92">
        <v>8.3822902432358575</v>
      </c>
      <c r="R92">
        <v>0</v>
      </c>
      <c r="S92">
        <v>1.9805411314566821</v>
      </c>
      <c r="T92">
        <v>10.932987154960371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36.6</v>
      </c>
      <c r="E93">
        <f>GT!N93</f>
        <v>0</v>
      </c>
      <c r="F93">
        <f t="shared" si="10"/>
        <v>90</v>
      </c>
      <c r="G93">
        <f t="shared" si="11"/>
        <v>36.6</v>
      </c>
      <c r="H93" s="112"/>
      <c r="I93">
        <f>BRPL_EOD!AA93+BRPL_EOD!AB93</f>
        <v>15.3</v>
      </c>
      <c r="J93">
        <f>BYPL_EOD!AA93+BYPL_EOD!AB93</f>
        <v>8.3800000000000008</v>
      </c>
      <c r="K93">
        <f>MES_EOD!AA93+MES_EOD!AB93</f>
        <v>0</v>
      </c>
      <c r="L93">
        <f>NDMC_EOD!AA93+NDMC_EOD!AB93</f>
        <v>1.98</v>
      </c>
      <c r="M93">
        <f>TPDDL_EOD!AA93+TPDDL_EOD!AB93</f>
        <v>10.93</v>
      </c>
      <c r="N93">
        <f t="shared" si="6"/>
        <v>36.590000000000003</v>
      </c>
      <c r="O93" s="112">
        <f t="shared" si="7"/>
        <v>9.9999999999980105E-3</v>
      </c>
      <c r="P93">
        <v>15.304181470347089</v>
      </c>
      <c r="Q93">
        <v>8.3822902432358575</v>
      </c>
      <c r="R93">
        <v>0</v>
      </c>
      <c r="S93">
        <v>1.9805411314566821</v>
      </c>
      <c r="T93">
        <v>10.932987154960371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36.6</v>
      </c>
      <c r="E94">
        <f>GT!N94</f>
        <v>0</v>
      </c>
      <c r="F94">
        <f t="shared" si="10"/>
        <v>90</v>
      </c>
      <c r="G94">
        <f t="shared" si="11"/>
        <v>36.6</v>
      </c>
      <c r="H94" s="112"/>
      <c r="I94">
        <f>BRPL_EOD!AA94+BRPL_EOD!AB94</f>
        <v>15.3</v>
      </c>
      <c r="J94">
        <f>BYPL_EOD!AA94+BYPL_EOD!AB94</f>
        <v>8.3800000000000008</v>
      </c>
      <c r="K94">
        <f>MES_EOD!AA94+MES_EOD!AB94</f>
        <v>0</v>
      </c>
      <c r="L94">
        <f>NDMC_EOD!AA94+NDMC_EOD!AB94</f>
        <v>1.98</v>
      </c>
      <c r="M94">
        <f>TPDDL_EOD!AA94+TPDDL_EOD!AB94</f>
        <v>10.93</v>
      </c>
      <c r="N94">
        <f t="shared" si="6"/>
        <v>36.590000000000003</v>
      </c>
      <c r="O94" s="112">
        <f t="shared" si="7"/>
        <v>9.9999999999980105E-3</v>
      </c>
      <c r="P94">
        <v>15.304181470347089</v>
      </c>
      <c r="Q94">
        <v>8.3822902432358575</v>
      </c>
      <c r="R94">
        <v>0</v>
      </c>
      <c r="S94">
        <v>1.9805411314566821</v>
      </c>
      <c r="T94">
        <v>10.932987154960371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36.6</v>
      </c>
      <c r="E95">
        <f>GT!N95</f>
        <v>0</v>
      </c>
      <c r="F95">
        <f t="shared" si="10"/>
        <v>90</v>
      </c>
      <c r="G95">
        <f t="shared" si="11"/>
        <v>36.6</v>
      </c>
      <c r="H95" s="112"/>
      <c r="I95">
        <f>BRPL_EOD!AA95+BRPL_EOD!AB95</f>
        <v>15.3</v>
      </c>
      <c r="J95">
        <f>BYPL_EOD!AA95+BYPL_EOD!AB95</f>
        <v>8.3800000000000008</v>
      </c>
      <c r="K95">
        <f>MES_EOD!AA95+MES_EOD!AB95</f>
        <v>0</v>
      </c>
      <c r="L95">
        <f>NDMC_EOD!AA95+NDMC_EOD!AB95</f>
        <v>1.98</v>
      </c>
      <c r="M95">
        <f>TPDDL_EOD!AA95+TPDDL_EOD!AB95</f>
        <v>10.93</v>
      </c>
      <c r="N95">
        <f t="shared" si="6"/>
        <v>36.590000000000003</v>
      </c>
      <c r="O95" s="112">
        <f t="shared" si="7"/>
        <v>9.9999999999980105E-3</v>
      </c>
      <c r="P95">
        <v>15.304181470347089</v>
      </c>
      <c r="Q95">
        <v>8.3822902432358575</v>
      </c>
      <c r="R95">
        <v>0</v>
      </c>
      <c r="S95">
        <v>1.9805411314566821</v>
      </c>
      <c r="T95">
        <v>10.932987154960371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15.3</v>
      </c>
      <c r="J96">
        <f>BYPL_EOD!AA96+BYPL_EOD!AB96</f>
        <v>8.3800000000000008</v>
      </c>
      <c r="K96">
        <f>MES_EOD!AA96+MES_EOD!AB96</f>
        <v>0</v>
      </c>
      <c r="L96">
        <f>NDMC_EOD!AA96+NDMC_EOD!AB96</f>
        <v>1.98</v>
      </c>
      <c r="M96">
        <f>TPDDL_EOD!AA96+TPDDL_EOD!AB96</f>
        <v>10.93</v>
      </c>
      <c r="N96">
        <f t="shared" si="6"/>
        <v>36.590000000000003</v>
      </c>
      <c r="O96" s="112">
        <f t="shared" si="7"/>
        <v>9.9999999999980105E-3</v>
      </c>
      <c r="P96">
        <v>15.304181470347089</v>
      </c>
      <c r="Q96">
        <v>8.3822902432358575</v>
      </c>
      <c r="R96">
        <v>0</v>
      </c>
      <c r="S96">
        <v>1.9805411314566821</v>
      </c>
      <c r="T96">
        <v>10.932987154960371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15.3</v>
      </c>
      <c r="J97">
        <f>BYPL_EOD!AA97+BYPL_EOD!AB97</f>
        <v>8.3800000000000008</v>
      </c>
      <c r="K97">
        <f>MES_EOD!AA97+MES_EOD!AB97</f>
        <v>0</v>
      </c>
      <c r="L97">
        <f>NDMC_EOD!AA97+NDMC_EOD!AB97</f>
        <v>1.98</v>
      </c>
      <c r="M97">
        <f>TPDDL_EOD!AA97+TPDDL_EOD!AB97</f>
        <v>10.93</v>
      </c>
      <c r="N97">
        <f t="shared" si="6"/>
        <v>36.590000000000003</v>
      </c>
      <c r="O97" s="112">
        <f t="shared" si="7"/>
        <v>9.9999999999980105E-3</v>
      </c>
      <c r="P97">
        <v>15.304181470347089</v>
      </c>
      <c r="Q97">
        <v>8.3822902432358575</v>
      </c>
      <c r="R97">
        <v>0</v>
      </c>
      <c r="S97">
        <v>1.9805411314566821</v>
      </c>
      <c r="T97">
        <v>10.932987154960371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15.3</v>
      </c>
      <c r="J98">
        <f>BYPL_EOD!AA98+BYPL_EOD!AB98</f>
        <v>8.3800000000000008</v>
      </c>
      <c r="K98">
        <f>MES_EOD!AA98+MES_EOD!AB98</f>
        <v>0</v>
      </c>
      <c r="L98">
        <f>NDMC_EOD!AA98+NDMC_EOD!AB98</f>
        <v>1.98</v>
      </c>
      <c r="M98">
        <f>TPDDL_EOD!AA98+TPDDL_EOD!AB98</f>
        <v>10.93</v>
      </c>
      <c r="N98">
        <f t="shared" si="6"/>
        <v>36.590000000000003</v>
      </c>
      <c r="O98" s="112">
        <f t="shared" si="7"/>
        <v>9.9999999999980105E-3</v>
      </c>
      <c r="P98">
        <v>15.304181470347089</v>
      </c>
      <c r="Q98">
        <v>8.3822902432358575</v>
      </c>
      <c r="R98">
        <v>0</v>
      </c>
      <c r="S98">
        <v>1.9805411314566821</v>
      </c>
      <c r="T98">
        <v>10.932987154960371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0.85694999999999977</v>
      </c>
      <c r="E99" s="114">
        <f t="shared" si="12"/>
        <v>0</v>
      </c>
      <c r="F99" s="114">
        <f t="shared" si="12"/>
        <v>2.16</v>
      </c>
      <c r="G99" s="114">
        <f t="shared" si="12"/>
        <v>0.85694999999999977</v>
      </c>
      <c r="H99" s="114"/>
      <c r="I99" s="114">
        <f t="shared" si="12"/>
        <v>0.35943999999999948</v>
      </c>
      <c r="J99" s="114">
        <f t="shared" si="12"/>
        <v>0.19686999999999991</v>
      </c>
      <c r="K99" s="114">
        <f t="shared" si="12"/>
        <v>0</v>
      </c>
      <c r="L99" s="114">
        <f t="shared" si="12"/>
        <v>4.6529999999999946E-2</v>
      </c>
      <c r="M99" s="114">
        <f t="shared" si="12"/>
        <v>0.25677749999999955</v>
      </c>
      <c r="N99" s="114">
        <f t="shared" si="12"/>
        <v>0.85961750000000092</v>
      </c>
      <c r="O99" s="114">
        <f t="shared" si="12"/>
        <v>-2.6675000000000743E-3</v>
      </c>
      <c r="P99" s="114">
        <f t="shared" si="12"/>
        <v>0.3583248712269011</v>
      </c>
      <c r="Q99" s="114">
        <f t="shared" si="12"/>
        <v>0.1962592542195446</v>
      </c>
      <c r="R99" s="114">
        <f t="shared" si="12"/>
        <v>0</v>
      </c>
      <c r="S99" s="114">
        <f t="shared" si="12"/>
        <v>4.6387174542333695E-2</v>
      </c>
      <c r="T99" s="114">
        <f t="shared" si="12"/>
        <v>0.25598092001121991</v>
      </c>
      <c r="U99" s="114">
        <f t="shared" si="12"/>
        <v>0.85695221999999982</v>
      </c>
      <c r="V99" s="114">
        <f t="shared" si="9"/>
        <v>-2.2200000000527353E-6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0</v>
      </c>
      <c r="C3">
        <f>BAWANA!C3</f>
        <v>50</v>
      </c>
      <c r="D3">
        <f>BAWANA!AL3</f>
        <v>0</v>
      </c>
      <c r="E3">
        <f>BAWANA!AM3</f>
        <v>40</v>
      </c>
      <c r="F3">
        <f>(B3+C3)*0.8</f>
        <v>40</v>
      </c>
      <c r="G3">
        <f>(D3+E3)</f>
        <v>40</v>
      </c>
      <c r="H3" s="112"/>
      <c r="I3">
        <f>BRPL_EOD!AI3+BRPL_EOD!AJ3</f>
        <v>13.38</v>
      </c>
      <c r="J3">
        <f>BYPL_EOD!AI3+BYPL_EOD!AJ3</f>
        <v>7.74</v>
      </c>
      <c r="K3">
        <f>MES_EOD!AI3+MES_EOD!AJ3</f>
        <v>0.78</v>
      </c>
      <c r="L3">
        <f>NDMC_EOD!AI3+NDMC_EOD!AJ3</f>
        <v>3.1399999999999997</v>
      </c>
      <c r="M3">
        <f>TPDDL_EOD!AI3+TPDDL_EOD!AJ3</f>
        <v>9.3600000000000012</v>
      </c>
      <c r="N3">
        <f t="shared" ref="N3:N66" si="0">SUM(I3:M3)</f>
        <v>34.400000000000006</v>
      </c>
      <c r="O3" s="112">
        <f t="shared" ref="O3:O66" si="1">G3-N3</f>
        <v>5.5999999999999943</v>
      </c>
      <c r="P3">
        <v>15.565017843319998</v>
      </c>
      <c r="Q3">
        <v>9</v>
      </c>
      <c r="R3">
        <v>0.91</v>
      </c>
      <c r="S3">
        <v>3.6479999999999997</v>
      </c>
      <c r="T3">
        <v>10.875</v>
      </c>
      <c r="U3" s="114">
        <f t="shared" ref="U3:U66" si="2">SUM(P3:T3)</f>
        <v>39.99801784332</v>
      </c>
      <c r="V3" s="112">
        <f t="shared" ref="V3:V66" si="3">G3-U3</f>
        <v>1.9821566800004575E-3</v>
      </c>
      <c r="Y3">
        <f>BAWANA!AW3+BAWANA!AX3</f>
        <v>5</v>
      </c>
      <c r="Z3">
        <f>BAWANA!BD3+BAWANA!BE3</f>
        <v>5</v>
      </c>
      <c r="AA3">
        <f>BAWANA!X3+BAWANA!Y3</f>
        <v>5</v>
      </c>
      <c r="AB3">
        <f>BAWANA!AE3+BAWANA!AF3</f>
        <v>5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0</v>
      </c>
      <c r="C4">
        <f>BAWANA!C4</f>
        <v>50</v>
      </c>
      <c r="D4">
        <f>BAWANA!AL4</f>
        <v>0</v>
      </c>
      <c r="E4">
        <f>BAWANA!AM4</f>
        <v>40</v>
      </c>
      <c r="F4">
        <f t="shared" ref="F4:F67" si="4">(B4+C4)*0.8</f>
        <v>40</v>
      </c>
      <c r="G4">
        <f t="shared" ref="G4:G67" si="5">(D4+E4)</f>
        <v>40</v>
      </c>
      <c r="H4" s="112"/>
      <c r="I4">
        <f>BRPL_EOD!AI4+BRPL_EOD!AJ4</f>
        <v>13.38</v>
      </c>
      <c r="J4">
        <f>BYPL_EOD!AI4+BYPL_EOD!AJ4</f>
        <v>7.74</v>
      </c>
      <c r="K4">
        <f>MES_EOD!AI4+MES_EOD!AJ4</f>
        <v>0.78</v>
      </c>
      <c r="L4">
        <f>NDMC_EOD!AI4+NDMC_EOD!AJ4</f>
        <v>3.1399999999999997</v>
      </c>
      <c r="M4">
        <f>TPDDL_EOD!AI4+TPDDL_EOD!AJ4</f>
        <v>9.3600000000000012</v>
      </c>
      <c r="N4">
        <f t="shared" si="0"/>
        <v>34.400000000000006</v>
      </c>
      <c r="O4" s="112">
        <f t="shared" si="1"/>
        <v>5.5999999999999943</v>
      </c>
      <c r="P4">
        <v>15.565017843319998</v>
      </c>
      <c r="Q4">
        <v>9</v>
      </c>
      <c r="R4">
        <v>0.91</v>
      </c>
      <c r="S4">
        <v>3.6479999999999997</v>
      </c>
      <c r="T4">
        <v>10.875</v>
      </c>
      <c r="U4" s="114">
        <f t="shared" si="2"/>
        <v>39.99801784332</v>
      </c>
      <c r="V4" s="112">
        <f t="shared" si="3"/>
        <v>1.9821566800004575E-3</v>
      </c>
      <c r="Y4">
        <f>BAWANA!AW4+BAWANA!AX4</f>
        <v>5</v>
      </c>
      <c r="Z4">
        <f>BAWANA!BD4+BAWANA!BE4</f>
        <v>5</v>
      </c>
      <c r="AA4">
        <f>BAWANA!X4+BAWANA!Y4</f>
        <v>5</v>
      </c>
      <c r="AB4">
        <f>BAWANA!AE4+BAWANA!AF4</f>
        <v>5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0</v>
      </c>
      <c r="C5">
        <f>BAWANA!C5</f>
        <v>50</v>
      </c>
      <c r="D5">
        <f>BAWANA!AL5</f>
        <v>0</v>
      </c>
      <c r="E5">
        <f>BAWANA!AM5</f>
        <v>40</v>
      </c>
      <c r="F5">
        <f t="shared" si="4"/>
        <v>40</v>
      </c>
      <c r="G5">
        <f t="shared" si="5"/>
        <v>40</v>
      </c>
      <c r="H5" s="112"/>
      <c r="I5">
        <f>BRPL_EOD!AI5+BRPL_EOD!AJ5</f>
        <v>13.38</v>
      </c>
      <c r="J5">
        <f>BYPL_EOD!AI5+BYPL_EOD!AJ5</f>
        <v>7.74</v>
      </c>
      <c r="K5">
        <f>MES_EOD!AI5+MES_EOD!AJ5</f>
        <v>0.78</v>
      </c>
      <c r="L5">
        <f>NDMC_EOD!AI5+NDMC_EOD!AJ5</f>
        <v>3.1399999999999997</v>
      </c>
      <c r="M5">
        <f>TPDDL_EOD!AI5+TPDDL_EOD!AJ5</f>
        <v>9.3600000000000012</v>
      </c>
      <c r="N5">
        <f t="shared" si="0"/>
        <v>34.400000000000006</v>
      </c>
      <c r="O5" s="112">
        <f t="shared" si="1"/>
        <v>5.5999999999999943</v>
      </c>
      <c r="P5">
        <v>15.565017843319998</v>
      </c>
      <c r="Q5">
        <v>9</v>
      </c>
      <c r="R5">
        <v>0.91</v>
      </c>
      <c r="S5">
        <v>3.6479999999999997</v>
      </c>
      <c r="T5">
        <v>10.875</v>
      </c>
      <c r="U5" s="114">
        <f t="shared" si="2"/>
        <v>39.99801784332</v>
      </c>
      <c r="V5" s="112">
        <f t="shared" si="3"/>
        <v>1.9821566800004575E-3</v>
      </c>
      <c r="Y5">
        <f>BAWANA!AW5+BAWANA!AX5</f>
        <v>5</v>
      </c>
      <c r="Z5">
        <f>BAWANA!BD5+BAWANA!BE5</f>
        <v>5</v>
      </c>
      <c r="AA5">
        <f>BAWANA!X5+BAWANA!Y5</f>
        <v>5</v>
      </c>
      <c r="AB5">
        <f>BAWANA!AE5+BAWANA!AF5</f>
        <v>5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0</v>
      </c>
      <c r="C6">
        <f>BAWANA!C6</f>
        <v>50</v>
      </c>
      <c r="D6">
        <f>BAWANA!AL6</f>
        <v>0</v>
      </c>
      <c r="E6">
        <f>BAWANA!AM6</f>
        <v>40</v>
      </c>
      <c r="F6">
        <f t="shared" si="4"/>
        <v>40</v>
      </c>
      <c r="G6">
        <f t="shared" si="5"/>
        <v>40</v>
      </c>
      <c r="H6" s="112"/>
      <c r="I6">
        <f>BRPL_EOD!AI6+BRPL_EOD!AJ6</f>
        <v>13.38</v>
      </c>
      <c r="J6">
        <f>BYPL_EOD!AI6+BYPL_EOD!AJ6</f>
        <v>7.74</v>
      </c>
      <c r="K6">
        <f>MES_EOD!AI6+MES_EOD!AJ6</f>
        <v>0.78</v>
      </c>
      <c r="L6">
        <f>NDMC_EOD!AI6+NDMC_EOD!AJ6</f>
        <v>3.1399999999999997</v>
      </c>
      <c r="M6">
        <f>TPDDL_EOD!AI6+TPDDL_EOD!AJ6</f>
        <v>9.3600000000000012</v>
      </c>
      <c r="N6">
        <f t="shared" si="0"/>
        <v>34.400000000000006</v>
      </c>
      <c r="O6" s="112">
        <f t="shared" si="1"/>
        <v>5.5999999999999943</v>
      </c>
      <c r="P6">
        <v>15.565017843319998</v>
      </c>
      <c r="Q6">
        <v>9</v>
      </c>
      <c r="R6">
        <v>0.91</v>
      </c>
      <c r="S6">
        <v>3.6479999999999997</v>
      </c>
      <c r="T6">
        <v>10.875</v>
      </c>
      <c r="U6" s="114">
        <f t="shared" si="2"/>
        <v>39.99801784332</v>
      </c>
      <c r="V6" s="112">
        <f t="shared" si="3"/>
        <v>1.9821566800004575E-3</v>
      </c>
      <c r="Y6">
        <f>BAWANA!AW6+BAWANA!AX6</f>
        <v>5</v>
      </c>
      <c r="Z6">
        <f>BAWANA!BD6+BAWANA!BE6</f>
        <v>5</v>
      </c>
      <c r="AA6">
        <f>BAWANA!X6+BAWANA!Y6</f>
        <v>5</v>
      </c>
      <c r="AB6">
        <f>BAWANA!AE6+BAWANA!AF6</f>
        <v>5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0</v>
      </c>
      <c r="C7">
        <f>BAWANA!C7</f>
        <v>50</v>
      </c>
      <c r="D7">
        <f>BAWANA!AL7</f>
        <v>0</v>
      </c>
      <c r="E7">
        <f>BAWANA!AM7</f>
        <v>40</v>
      </c>
      <c r="F7">
        <f t="shared" si="4"/>
        <v>40</v>
      </c>
      <c r="G7">
        <f t="shared" si="5"/>
        <v>40</v>
      </c>
      <c r="H7" s="112"/>
      <c r="I7">
        <f>BRPL_EOD!AI7+BRPL_EOD!AJ7</f>
        <v>13.38</v>
      </c>
      <c r="J7">
        <f>BYPL_EOD!AI7+BYPL_EOD!AJ7</f>
        <v>7.74</v>
      </c>
      <c r="K7">
        <f>MES_EOD!AI7+MES_EOD!AJ7</f>
        <v>0.78</v>
      </c>
      <c r="L7">
        <f>NDMC_EOD!AI7+NDMC_EOD!AJ7</f>
        <v>3.1399999999999997</v>
      </c>
      <c r="M7">
        <f>TPDDL_EOD!AI7+TPDDL_EOD!AJ7</f>
        <v>9.3600000000000012</v>
      </c>
      <c r="N7">
        <f t="shared" si="0"/>
        <v>34.400000000000006</v>
      </c>
      <c r="O7" s="112">
        <f t="shared" si="1"/>
        <v>5.5999999999999943</v>
      </c>
      <c r="P7">
        <v>15.565017843319998</v>
      </c>
      <c r="Q7">
        <v>9</v>
      </c>
      <c r="R7">
        <v>0.91</v>
      </c>
      <c r="S7">
        <v>3.6479999999999997</v>
      </c>
      <c r="T7">
        <v>10.875</v>
      </c>
      <c r="U7" s="114">
        <f t="shared" si="2"/>
        <v>39.99801784332</v>
      </c>
      <c r="V7" s="112">
        <f t="shared" si="3"/>
        <v>1.9821566800004575E-3</v>
      </c>
      <c r="Y7">
        <f>BAWANA!AW7+BAWANA!AX7</f>
        <v>5</v>
      </c>
      <c r="Z7">
        <f>BAWANA!BD7+BAWANA!BE7</f>
        <v>5</v>
      </c>
      <c r="AA7">
        <f>BAWANA!X7+BAWANA!Y7</f>
        <v>5</v>
      </c>
      <c r="AB7">
        <f>BAWANA!AE7+BAWANA!AF7</f>
        <v>5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0</v>
      </c>
      <c r="C8">
        <f>BAWANA!C8</f>
        <v>50</v>
      </c>
      <c r="D8">
        <f>BAWANA!AL8</f>
        <v>0</v>
      </c>
      <c r="E8">
        <f>BAWANA!AM8</f>
        <v>40</v>
      </c>
      <c r="F8">
        <f t="shared" si="4"/>
        <v>40</v>
      </c>
      <c r="G8">
        <f t="shared" si="5"/>
        <v>40</v>
      </c>
      <c r="H8" s="112"/>
      <c r="I8">
        <f>BRPL_EOD!AI8+BRPL_EOD!AJ8</f>
        <v>13.38</v>
      </c>
      <c r="J8">
        <f>BYPL_EOD!AI8+BYPL_EOD!AJ8</f>
        <v>7.74</v>
      </c>
      <c r="K8">
        <f>MES_EOD!AI8+MES_EOD!AJ8</f>
        <v>0.78</v>
      </c>
      <c r="L8">
        <f>NDMC_EOD!AI8+NDMC_EOD!AJ8</f>
        <v>3.1399999999999997</v>
      </c>
      <c r="M8">
        <f>TPDDL_EOD!AI8+TPDDL_EOD!AJ8</f>
        <v>9.3600000000000012</v>
      </c>
      <c r="N8">
        <f t="shared" si="0"/>
        <v>34.400000000000006</v>
      </c>
      <c r="O8" s="112">
        <f t="shared" si="1"/>
        <v>5.5999999999999943</v>
      </c>
      <c r="P8">
        <v>15.565017843319998</v>
      </c>
      <c r="Q8">
        <v>9</v>
      </c>
      <c r="R8">
        <v>0.91</v>
      </c>
      <c r="S8">
        <v>3.6479999999999997</v>
      </c>
      <c r="T8">
        <v>10.875</v>
      </c>
      <c r="U8" s="114">
        <f t="shared" si="2"/>
        <v>39.99801784332</v>
      </c>
      <c r="V8" s="112">
        <f t="shared" si="3"/>
        <v>1.9821566800004575E-3</v>
      </c>
      <c r="Y8">
        <f>BAWANA!AW8+BAWANA!AX8</f>
        <v>5</v>
      </c>
      <c r="Z8">
        <f>BAWANA!BD8+BAWANA!BE8</f>
        <v>5</v>
      </c>
      <c r="AA8">
        <f>BAWANA!X8+BAWANA!Y8</f>
        <v>5</v>
      </c>
      <c r="AB8">
        <f>BAWANA!AE8+BAWANA!AF8</f>
        <v>5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0</v>
      </c>
      <c r="C9">
        <f>BAWANA!C9</f>
        <v>50</v>
      </c>
      <c r="D9">
        <f>BAWANA!AL9</f>
        <v>0</v>
      </c>
      <c r="E9">
        <f>BAWANA!AM9</f>
        <v>40</v>
      </c>
      <c r="F9">
        <f t="shared" si="4"/>
        <v>40</v>
      </c>
      <c r="G9">
        <f t="shared" si="5"/>
        <v>40</v>
      </c>
      <c r="H9" s="112"/>
      <c r="I9">
        <f>BRPL_EOD!AI9+BRPL_EOD!AJ9</f>
        <v>13.38</v>
      </c>
      <c r="J9">
        <f>BYPL_EOD!AI9+BYPL_EOD!AJ9</f>
        <v>7.74</v>
      </c>
      <c r="K9">
        <f>MES_EOD!AI9+MES_EOD!AJ9</f>
        <v>0.78</v>
      </c>
      <c r="L9">
        <f>NDMC_EOD!AI9+NDMC_EOD!AJ9</f>
        <v>3.1399999999999997</v>
      </c>
      <c r="M9">
        <f>TPDDL_EOD!AI9+TPDDL_EOD!AJ9</f>
        <v>9.3600000000000012</v>
      </c>
      <c r="N9">
        <f t="shared" si="0"/>
        <v>34.400000000000006</v>
      </c>
      <c r="O9" s="112">
        <f t="shared" si="1"/>
        <v>5.5999999999999943</v>
      </c>
      <c r="P9">
        <v>15.565017843319998</v>
      </c>
      <c r="Q9">
        <v>9</v>
      </c>
      <c r="R9">
        <v>0.91</v>
      </c>
      <c r="S9">
        <v>3.6479999999999997</v>
      </c>
      <c r="T9">
        <v>10.875</v>
      </c>
      <c r="U9" s="114">
        <f t="shared" si="2"/>
        <v>39.99801784332</v>
      </c>
      <c r="V9" s="112">
        <f t="shared" si="3"/>
        <v>1.9821566800004575E-3</v>
      </c>
      <c r="Y9">
        <f>BAWANA!AW9+BAWANA!AX9</f>
        <v>5</v>
      </c>
      <c r="Z9">
        <f>BAWANA!BD9+BAWANA!BE9</f>
        <v>5</v>
      </c>
      <c r="AA9">
        <f>BAWANA!X9+BAWANA!Y9</f>
        <v>5</v>
      </c>
      <c r="AB9">
        <f>BAWANA!AE9+BAWANA!AF9</f>
        <v>5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50</v>
      </c>
      <c r="D10">
        <f>BAWANA!AL10</f>
        <v>0</v>
      </c>
      <c r="E10">
        <f>BAWANA!AM10</f>
        <v>40</v>
      </c>
      <c r="F10">
        <f t="shared" si="4"/>
        <v>40</v>
      </c>
      <c r="G10">
        <f t="shared" si="5"/>
        <v>40</v>
      </c>
      <c r="H10" s="112"/>
      <c r="I10">
        <f>BRPL_EOD!AI10+BRPL_EOD!AJ10</f>
        <v>13.38</v>
      </c>
      <c r="J10">
        <f>BYPL_EOD!AI10+BYPL_EOD!AJ10</f>
        <v>7.74</v>
      </c>
      <c r="K10">
        <f>MES_EOD!AI10+MES_EOD!AJ10</f>
        <v>0.78</v>
      </c>
      <c r="L10">
        <f>NDMC_EOD!AI10+NDMC_EOD!AJ10</f>
        <v>3.1399999999999997</v>
      </c>
      <c r="M10">
        <f>TPDDL_EOD!AI10+TPDDL_EOD!AJ10</f>
        <v>9.3600000000000012</v>
      </c>
      <c r="N10">
        <f t="shared" si="0"/>
        <v>34.400000000000006</v>
      </c>
      <c r="O10" s="112">
        <f t="shared" si="1"/>
        <v>5.5999999999999943</v>
      </c>
      <c r="P10">
        <v>15.565017843319998</v>
      </c>
      <c r="Q10">
        <v>9</v>
      </c>
      <c r="R10">
        <v>0.91</v>
      </c>
      <c r="S10">
        <v>3.6479999999999997</v>
      </c>
      <c r="T10">
        <v>10.875</v>
      </c>
      <c r="U10" s="114">
        <f t="shared" si="2"/>
        <v>39.99801784332</v>
      </c>
      <c r="V10" s="112">
        <f t="shared" si="3"/>
        <v>1.9821566800004575E-3</v>
      </c>
      <c r="Y10">
        <f>BAWANA!AW10+BAWANA!AX10</f>
        <v>5</v>
      </c>
      <c r="Z10">
        <f>BAWANA!BD10+BAWANA!BE10</f>
        <v>5</v>
      </c>
      <c r="AA10">
        <f>BAWANA!X10+BAWANA!Y10</f>
        <v>5</v>
      </c>
      <c r="AB10">
        <f>BAWANA!AE10+BAWANA!AF10</f>
        <v>5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50</v>
      </c>
      <c r="D11">
        <f>BAWANA!AL11</f>
        <v>0</v>
      </c>
      <c r="E11">
        <f>BAWANA!AM11</f>
        <v>40</v>
      </c>
      <c r="F11">
        <f t="shared" si="4"/>
        <v>40</v>
      </c>
      <c r="G11">
        <f t="shared" si="5"/>
        <v>40</v>
      </c>
      <c r="H11" s="112"/>
      <c r="I11">
        <f>BRPL_EOD!AI11+BRPL_EOD!AJ11</f>
        <v>13.38</v>
      </c>
      <c r="J11">
        <f>BYPL_EOD!AI11+BYPL_EOD!AJ11</f>
        <v>7.74</v>
      </c>
      <c r="K11">
        <f>MES_EOD!AI11+MES_EOD!AJ11</f>
        <v>0.78</v>
      </c>
      <c r="L11">
        <f>NDMC_EOD!AI11+NDMC_EOD!AJ11</f>
        <v>3.1399999999999997</v>
      </c>
      <c r="M11">
        <f>TPDDL_EOD!AI11+TPDDL_EOD!AJ11</f>
        <v>9.3600000000000012</v>
      </c>
      <c r="N11">
        <f t="shared" si="0"/>
        <v>34.400000000000006</v>
      </c>
      <c r="O11" s="112">
        <f t="shared" si="1"/>
        <v>5.5999999999999943</v>
      </c>
      <c r="P11">
        <v>15.565017843319998</v>
      </c>
      <c r="Q11">
        <v>9</v>
      </c>
      <c r="R11">
        <v>0.91</v>
      </c>
      <c r="S11">
        <v>3.6479999999999997</v>
      </c>
      <c r="T11">
        <v>10.875</v>
      </c>
      <c r="U11" s="114">
        <f t="shared" si="2"/>
        <v>39.99801784332</v>
      </c>
      <c r="V11" s="112">
        <f t="shared" si="3"/>
        <v>1.9821566800004575E-3</v>
      </c>
      <c r="Y11">
        <f>BAWANA!AW11+BAWANA!AX11</f>
        <v>5</v>
      </c>
      <c r="Z11">
        <f>BAWANA!BD11+BAWANA!BE11</f>
        <v>5</v>
      </c>
      <c r="AA11">
        <f>BAWANA!X11+BAWANA!Y11</f>
        <v>5</v>
      </c>
      <c r="AB11">
        <f>BAWANA!AE11+BAWANA!AF11</f>
        <v>5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50</v>
      </c>
      <c r="D12">
        <f>BAWANA!AL12</f>
        <v>0</v>
      </c>
      <c r="E12">
        <f>BAWANA!AM12</f>
        <v>40</v>
      </c>
      <c r="F12">
        <f t="shared" si="4"/>
        <v>40</v>
      </c>
      <c r="G12">
        <f t="shared" si="5"/>
        <v>40</v>
      </c>
      <c r="H12" s="112"/>
      <c r="I12">
        <f>BRPL_EOD!AI12+BRPL_EOD!AJ12</f>
        <v>13.38</v>
      </c>
      <c r="J12">
        <f>BYPL_EOD!AI12+BYPL_EOD!AJ12</f>
        <v>7.74</v>
      </c>
      <c r="K12">
        <f>MES_EOD!AI12+MES_EOD!AJ12</f>
        <v>0.78</v>
      </c>
      <c r="L12">
        <f>NDMC_EOD!AI12+NDMC_EOD!AJ12</f>
        <v>3.1399999999999997</v>
      </c>
      <c r="M12">
        <f>TPDDL_EOD!AI12+TPDDL_EOD!AJ12</f>
        <v>9.3600000000000012</v>
      </c>
      <c r="N12">
        <f t="shared" si="0"/>
        <v>34.400000000000006</v>
      </c>
      <c r="O12" s="112">
        <f t="shared" si="1"/>
        <v>5.5999999999999943</v>
      </c>
      <c r="P12">
        <v>15.565017843319998</v>
      </c>
      <c r="Q12">
        <v>9</v>
      </c>
      <c r="R12">
        <v>0.91</v>
      </c>
      <c r="S12">
        <v>3.6479999999999997</v>
      </c>
      <c r="T12">
        <v>10.875</v>
      </c>
      <c r="U12" s="114">
        <f t="shared" si="2"/>
        <v>39.99801784332</v>
      </c>
      <c r="V12" s="112">
        <f t="shared" si="3"/>
        <v>1.9821566800004575E-3</v>
      </c>
      <c r="Y12">
        <f>BAWANA!AW12+BAWANA!AX12</f>
        <v>5</v>
      </c>
      <c r="Z12">
        <f>BAWANA!BD12+BAWANA!BE12</f>
        <v>5</v>
      </c>
      <c r="AA12">
        <f>BAWANA!X12+BAWANA!Y12</f>
        <v>5</v>
      </c>
      <c r="AB12">
        <f>BAWANA!AE12+BAWANA!AF12</f>
        <v>5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50</v>
      </c>
      <c r="D13">
        <f>BAWANA!AL13</f>
        <v>0</v>
      </c>
      <c r="E13">
        <f>BAWANA!AM13</f>
        <v>40</v>
      </c>
      <c r="F13">
        <f t="shared" si="4"/>
        <v>40</v>
      </c>
      <c r="G13">
        <f t="shared" si="5"/>
        <v>40</v>
      </c>
      <c r="H13" s="112"/>
      <c r="I13">
        <f>BRPL_EOD!AI13+BRPL_EOD!AJ13</f>
        <v>13.38</v>
      </c>
      <c r="J13">
        <f>BYPL_EOD!AI13+BYPL_EOD!AJ13</f>
        <v>7.74</v>
      </c>
      <c r="K13">
        <f>MES_EOD!AI13+MES_EOD!AJ13</f>
        <v>0.78</v>
      </c>
      <c r="L13">
        <f>NDMC_EOD!AI13+NDMC_EOD!AJ13</f>
        <v>3.1399999999999997</v>
      </c>
      <c r="M13">
        <f>TPDDL_EOD!AI13+TPDDL_EOD!AJ13</f>
        <v>10.88</v>
      </c>
      <c r="N13">
        <f t="shared" si="0"/>
        <v>35.92</v>
      </c>
      <c r="O13" s="112">
        <f t="shared" si="1"/>
        <v>4.0799999999999983</v>
      </c>
      <c r="P13">
        <v>15.563389047996591</v>
      </c>
      <c r="Q13">
        <v>8.9990777146740442</v>
      </c>
      <c r="R13">
        <v>0.9098997351800614</v>
      </c>
      <c r="S13">
        <v>3.647633502149302</v>
      </c>
      <c r="T13">
        <v>10.88</v>
      </c>
      <c r="U13" s="114">
        <f t="shared" si="2"/>
        <v>40</v>
      </c>
      <c r="V13" s="112">
        <f t="shared" si="3"/>
        <v>0</v>
      </c>
      <c r="Y13">
        <f>BAWANA!AW13+BAWANA!AX13</f>
        <v>5</v>
      </c>
      <c r="Z13">
        <f>BAWANA!BD13+BAWANA!BE13</f>
        <v>5</v>
      </c>
      <c r="AA13">
        <f>BAWANA!X13+BAWANA!Y13</f>
        <v>5</v>
      </c>
      <c r="AB13">
        <f>BAWANA!AE13+BAWANA!AF13</f>
        <v>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50</v>
      </c>
      <c r="D14">
        <f>BAWANA!AL14</f>
        <v>0</v>
      </c>
      <c r="E14">
        <f>BAWANA!AM14</f>
        <v>40</v>
      </c>
      <c r="F14">
        <f t="shared" si="4"/>
        <v>40</v>
      </c>
      <c r="G14">
        <f t="shared" si="5"/>
        <v>40</v>
      </c>
      <c r="H14" s="112"/>
      <c r="I14">
        <f>BRPL_EOD!AI14+BRPL_EOD!AJ14</f>
        <v>13.38</v>
      </c>
      <c r="J14">
        <f>BYPL_EOD!AI14+BYPL_EOD!AJ14</f>
        <v>7.74</v>
      </c>
      <c r="K14">
        <f>MES_EOD!AI14+MES_EOD!AJ14</f>
        <v>0.78</v>
      </c>
      <c r="L14">
        <f>NDMC_EOD!AI14+NDMC_EOD!AJ14</f>
        <v>3.1399999999999997</v>
      </c>
      <c r="M14">
        <f>TPDDL_EOD!AI14+TPDDL_EOD!AJ14</f>
        <v>10.88</v>
      </c>
      <c r="N14">
        <f t="shared" si="0"/>
        <v>35.92</v>
      </c>
      <c r="O14" s="112">
        <f t="shared" si="1"/>
        <v>4.0799999999999983</v>
      </c>
      <c r="P14">
        <v>15.563389047996591</v>
      </c>
      <c r="Q14">
        <v>8.9990777146740442</v>
      </c>
      <c r="R14">
        <v>0.9098997351800614</v>
      </c>
      <c r="S14">
        <v>3.647633502149302</v>
      </c>
      <c r="T14">
        <v>10.88</v>
      </c>
      <c r="U14" s="114">
        <f t="shared" si="2"/>
        <v>40</v>
      </c>
      <c r="V14" s="112">
        <f t="shared" si="3"/>
        <v>0</v>
      </c>
      <c r="Y14">
        <f>BAWANA!AW14+BAWANA!AX14</f>
        <v>5</v>
      </c>
      <c r="Z14">
        <f>BAWANA!BD14+BAWANA!BE14</f>
        <v>5</v>
      </c>
      <c r="AA14">
        <f>BAWANA!X14+BAWANA!Y14</f>
        <v>5</v>
      </c>
      <c r="AB14">
        <f>BAWANA!AE14+BAWANA!AF14</f>
        <v>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70</v>
      </c>
      <c r="D15">
        <f>BAWANA!AL15</f>
        <v>0</v>
      </c>
      <c r="E15">
        <f>BAWANA!AM15</f>
        <v>56</v>
      </c>
      <c r="F15">
        <f t="shared" si="4"/>
        <v>56</v>
      </c>
      <c r="G15">
        <f t="shared" si="5"/>
        <v>56</v>
      </c>
      <c r="H15" s="112"/>
      <c r="I15">
        <f>BRPL_EOD!AI15+BRPL_EOD!AJ15</f>
        <v>19.61</v>
      </c>
      <c r="J15">
        <f>BYPL_EOD!AI15+BYPL_EOD!AJ15</f>
        <v>11.34</v>
      </c>
      <c r="K15">
        <f>MES_EOD!AI15+MES_EOD!AJ15</f>
        <v>1.1499999999999999</v>
      </c>
      <c r="L15">
        <f>NDMC_EOD!AI15+NDMC_EOD!AJ15</f>
        <v>4.6000000000000005</v>
      </c>
      <c r="M15">
        <f>TPDDL_EOD!AI15+TPDDL_EOD!AJ15</f>
        <v>15.23</v>
      </c>
      <c r="N15">
        <f t="shared" si="0"/>
        <v>51.930000000000007</v>
      </c>
      <c r="O15" s="112">
        <f t="shared" si="1"/>
        <v>4.0699999999999932</v>
      </c>
      <c r="P15">
        <v>21.789815101835337</v>
      </c>
      <c r="Q15">
        <v>12.599317047283437</v>
      </c>
      <c r="R15">
        <v>1.2739376911040075</v>
      </c>
      <c r="S15">
        <v>5.1069301597772085</v>
      </c>
      <c r="T15">
        <v>15.23</v>
      </c>
      <c r="U15" s="114">
        <f t="shared" si="2"/>
        <v>55.999999999999986</v>
      </c>
      <c r="V15" s="112">
        <f t="shared" si="3"/>
        <v>0</v>
      </c>
      <c r="Y15">
        <f>BAWANA!AW15+BAWANA!AX15</f>
        <v>7</v>
      </c>
      <c r="Z15">
        <f>BAWANA!BD15+BAWANA!BE15</f>
        <v>7</v>
      </c>
      <c r="AA15">
        <f>BAWANA!X15+BAWANA!Y15</f>
        <v>7</v>
      </c>
      <c r="AB15">
        <f>BAWANA!AE15+BAWANA!AF15</f>
        <v>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70</v>
      </c>
      <c r="D16">
        <f>BAWANA!AL16</f>
        <v>0</v>
      </c>
      <c r="E16">
        <f>BAWANA!AM16</f>
        <v>56</v>
      </c>
      <c r="F16">
        <f t="shared" si="4"/>
        <v>56</v>
      </c>
      <c r="G16">
        <f t="shared" si="5"/>
        <v>56</v>
      </c>
      <c r="H16" s="112"/>
      <c r="I16">
        <f>BRPL_EOD!AI16+BRPL_EOD!AJ16</f>
        <v>19.61</v>
      </c>
      <c r="J16">
        <f>BYPL_EOD!AI16+BYPL_EOD!AJ16</f>
        <v>11.34</v>
      </c>
      <c r="K16">
        <f>MES_EOD!AI16+MES_EOD!AJ16</f>
        <v>1.1499999999999999</v>
      </c>
      <c r="L16">
        <f>NDMC_EOD!AI16+NDMC_EOD!AJ16</f>
        <v>4.6000000000000005</v>
      </c>
      <c r="M16">
        <f>TPDDL_EOD!AI16+TPDDL_EOD!AJ16</f>
        <v>15.23</v>
      </c>
      <c r="N16">
        <f t="shared" si="0"/>
        <v>51.930000000000007</v>
      </c>
      <c r="O16" s="112">
        <f t="shared" si="1"/>
        <v>4.0699999999999932</v>
      </c>
      <c r="P16">
        <v>21.789815101835337</v>
      </c>
      <c r="Q16">
        <v>12.599317047283437</v>
      </c>
      <c r="R16">
        <v>1.2739376911040075</v>
      </c>
      <c r="S16">
        <v>5.1069301597772085</v>
      </c>
      <c r="T16">
        <v>15.23</v>
      </c>
      <c r="U16" s="114">
        <f t="shared" si="2"/>
        <v>55.999999999999986</v>
      </c>
      <c r="V16" s="112">
        <f t="shared" si="3"/>
        <v>0</v>
      </c>
      <c r="Y16">
        <f>BAWANA!AW16+BAWANA!AX16</f>
        <v>7</v>
      </c>
      <c r="Z16">
        <f>BAWANA!BD16+BAWANA!BE16</f>
        <v>7</v>
      </c>
      <c r="AA16">
        <f>BAWANA!X16+BAWANA!Y16</f>
        <v>7</v>
      </c>
      <c r="AB16">
        <f>BAWANA!AE16+BAWANA!AF16</f>
        <v>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70</v>
      </c>
      <c r="D17">
        <f>BAWANA!AL17</f>
        <v>0</v>
      </c>
      <c r="E17">
        <f>BAWANA!AM17</f>
        <v>56</v>
      </c>
      <c r="F17">
        <f t="shared" si="4"/>
        <v>56</v>
      </c>
      <c r="G17">
        <f t="shared" si="5"/>
        <v>56</v>
      </c>
      <c r="H17" s="112"/>
      <c r="I17">
        <f>BRPL_EOD!AI17+BRPL_EOD!AJ17</f>
        <v>19.61</v>
      </c>
      <c r="J17">
        <f>BYPL_EOD!AI17+BYPL_EOD!AJ17</f>
        <v>11.34</v>
      </c>
      <c r="K17">
        <f>MES_EOD!AI17+MES_EOD!AJ17</f>
        <v>1.1499999999999999</v>
      </c>
      <c r="L17">
        <f>NDMC_EOD!AI17+NDMC_EOD!AJ17</f>
        <v>4.6000000000000005</v>
      </c>
      <c r="M17">
        <f>TPDDL_EOD!AI17+TPDDL_EOD!AJ17</f>
        <v>15.23</v>
      </c>
      <c r="N17">
        <f t="shared" si="0"/>
        <v>51.930000000000007</v>
      </c>
      <c r="O17" s="112">
        <f t="shared" si="1"/>
        <v>4.0699999999999932</v>
      </c>
      <c r="P17">
        <v>21.789815101835337</v>
      </c>
      <c r="Q17">
        <v>12.599317047283437</v>
      </c>
      <c r="R17">
        <v>1.2739376911040075</v>
      </c>
      <c r="S17">
        <v>5.1069301597772085</v>
      </c>
      <c r="T17">
        <v>15.23</v>
      </c>
      <c r="U17" s="114">
        <f t="shared" si="2"/>
        <v>55.999999999999986</v>
      </c>
      <c r="V17" s="112">
        <f t="shared" si="3"/>
        <v>0</v>
      </c>
      <c r="Y17">
        <f>BAWANA!AW17+BAWANA!AX17</f>
        <v>7</v>
      </c>
      <c r="Z17">
        <f>BAWANA!BD17+BAWANA!BE17</f>
        <v>7</v>
      </c>
      <c r="AA17">
        <f>BAWANA!X17+BAWANA!Y17</f>
        <v>7</v>
      </c>
      <c r="AB17">
        <f>BAWANA!AE17+BAWANA!AF17</f>
        <v>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70</v>
      </c>
      <c r="D18">
        <f>BAWANA!AL18</f>
        <v>0</v>
      </c>
      <c r="E18">
        <f>BAWANA!AM18</f>
        <v>56</v>
      </c>
      <c r="F18">
        <f t="shared" si="4"/>
        <v>56</v>
      </c>
      <c r="G18">
        <f t="shared" si="5"/>
        <v>56</v>
      </c>
      <c r="H18" s="112"/>
      <c r="I18">
        <f>BRPL_EOD!AI18+BRPL_EOD!AJ18</f>
        <v>19.61</v>
      </c>
      <c r="J18">
        <f>BYPL_EOD!AI18+BYPL_EOD!AJ18</f>
        <v>11.34</v>
      </c>
      <c r="K18">
        <f>MES_EOD!AI18+MES_EOD!AJ18</f>
        <v>1.1499999999999999</v>
      </c>
      <c r="L18">
        <f>NDMC_EOD!AI18+NDMC_EOD!AJ18</f>
        <v>4.6000000000000005</v>
      </c>
      <c r="M18">
        <f>TPDDL_EOD!AI18+TPDDL_EOD!AJ18</f>
        <v>15.23</v>
      </c>
      <c r="N18">
        <f t="shared" si="0"/>
        <v>51.930000000000007</v>
      </c>
      <c r="O18" s="112">
        <f t="shared" si="1"/>
        <v>4.0699999999999932</v>
      </c>
      <c r="P18">
        <v>21.789815101835337</v>
      </c>
      <c r="Q18">
        <v>12.599317047283437</v>
      </c>
      <c r="R18">
        <v>1.2739376911040075</v>
      </c>
      <c r="S18">
        <v>5.1069301597772085</v>
      </c>
      <c r="T18">
        <v>15.23</v>
      </c>
      <c r="U18" s="114">
        <f t="shared" si="2"/>
        <v>55.999999999999986</v>
      </c>
      <c r="V18" s="112">
        <f t="shared" si="3"/>
        <v>0</v>
      </c>
      <c r="Y18">
        <f>BAWANA!AW18+BAWANA!AX18</f>
        <v>7</v>
      </c>
      <c r="Z18">
        <f>BAWANA!BD18+BAWANA!BE18</f>
        <v>7</v>
      </c>
      <c r="AA18">
        <f>BAWANA!X18+BAWANA!Y18</f>
        <v>7</v>
      </c>
      <c r="AB18">
        <f>BAWANA!AE18+BAWANA!AF18</f>
        <v>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150</v>
      </c>
      <c r="C19">
        <f>BAWANA!C19</f>
        <v>0</v>
      </c>
      <c r="D19">
        <f>BAWANA!AL19</f>
        <v>120</v>
      </c>
      <c r="E19">
        <f>BAWANA!AM19</f>
        <v>0</v>
      </c>
      <c r="F19">
        <f t="shared" si="4"/>
        <v>120</v>
      </c>
      <c r="G19">
        <f t="shared" si="5"/>
        <v>120</v>
      </c>
      <c r="H19" s="112"/>
      <c r="I19">
        <f>BRPL_EOD!AI19+BRPL_EOD!AJ19</f>
        <v>46.69</v>
      </c>
      <c r="J19">
        <f>BYPL_EOD!AI19+BYPL_EOD!AJ19</f>
        <v>27</v>
      </c>
      <c r="K19">
        <f>MES_EOD!AI19+MES_EOD!AJ19</f>
        <v>2.74</v>
      </c>
      <c r="L19">
        <f>NDMC_EOD!AI19+NDMC_EOD!AJ19</f>
        <v>10.94</v>
      </c>
      <c r="M19">
        <f>TPDDL_EOD!AI19+TPDDL_EOD!AJ19</f>
        <v>32.630000000000003</v>
      </c>
      <c r="N19">
        <f t="shared" si="0"/>
        <v>120</v>
      </c>
      <c r="O19" s="112">
        <f t="shared" si="1"/>
        <v>0</v>
      </c>
      <c r="P19">
        <v>46.69</v>
      </c>
      <c r="Q19">
        <v>27</v>
      </c>
      <c r="R19">
        <v>2.74</v>
      </c>
      <c r="S19">
        <v>10.94</v>
      </c>
      <c r="T19">
        <v>32.630000000000003</v>
      </c>
      <c r="U19" s="114">
        <f t="shared" si="2"/>
        <v>120</v>
      </c>
      <c r="V19" s="112">
        <f t="shared" si="3"/>
        <v>0</v>
      </c>
      <c r="Y19">
        <f>BAWANA!AW19+BAWANA!AX19</f>
        <v>15</v>
      </c>
      <c r="Z19">
        <f>BAWANA!BD19+BAWANA!BE19</f>
        <v>15</v>
      </c>
      <c r="AA19">
        <f>BAWANA!X19+BAWANA!Y19</f>
        <v>15</v>
      </c>
      <c r="AB19">
        <f>BAWANA!AE19+BAWANA!AF19</f>
        <v>15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150</v>
      </c>
      <c r="C20">
        <f>BAWANA!C20</f>
        <v>0</v>
      </c>
      <c r="D20">
        <f>BAWANA!AL20</f>
        <v>120</v>
      </c>
      <c r="E20">
        <f>BAWANA!AM20</f>
        <v>0</v>
      </c>
      <c r="F20">
        <f t="shared" si="4"/>
        <v>120</v>
      </c>
      <c r="G20">
        <f t="shared" si="5"/>
        <v>120</v>
      </c>
      <c r="H20" s="112"/>
      <c r="I20">
        <f>BRPL_EOD!AI20+BRPL_EOD!AJ20</f>
        <v>46.69</v>
      </c>
      <c r="J20">
        <f>BYPL_EOD!AI20+BYPL_EOD!AJ20</f>
        <v>27</v>
      </c>
      <c r="K20">
        <f>MES_EOD!AI20+MES_EOD!AJ20</f>
        <v>2.74</v>
      </c>
      <c r="L20">
        <f>NDMC_EOD!AI20+NDMC_EOD!AJ20</f>
        <v>10.94</v>
      </c>
      <c r="M20">
        <f>TPDDL_EOD!AI20+TPDDL_EOD!AJ20</f>
        <v>32.630000000000003</v>
      </c>
      <c r="N20">
        <f t="shared" si="0"/>
        <v>120</v>
      </c>
      <c r="O20" s="112">
        <f t="shared" si="1"/>
        <v>0</v>
      </c>
      <c r="P20">
        <v>46.69</v>
      </c>
      <c r="Q20">
        <v>27</v>
      </c>
      <c r="R20">
        <v>2.74</v>
      </c>
      <c r="S20">
        <v>10.94</v>
      </c>
      <c r="T20">
        <v>32.630000000000003</v>
      </c>
      <c r="U20" s="114">
        <f t="shared" si="2"/>
        <v>120</v>
      </c>
      <c r="V20" s="112">
        <f t="shared" si="3"/>
        <v>0</v>
      </c>
      <c r="Y20">
        <f>BAWANA!AW20+BAWANA!AX20</f>
        <v>15</v>
      </c>
      <c r="Z20">
        <f>BAWANA!BD20+BAWANA!BE20</f>
        <v>15</v>
      </c>
      <c r="AA20">
        <f>BAWANA!X20+BAWANA!Y20</f>
        <v>15</v>
      </c>
      <c r="AB20">
        <f>BAWANA!AE20+BAWANA!AF20</f>
        <v>15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</v>
      </c>
      <c r="E21">
        <f>BAWANA!AM21</f>
        <v>0</v>
      </c>
      <c r="F21">
        <f t="shared" si="4"/>
        <v>256</v>
      </c>
      <c r="G21">
        <f t="shared" si="5"/>
        <v>216</v>
      </c>
      <c r="H21" s="112"/>
      <c r="I21">
        <f>BRPL_EOD!AI21+BRPL_EOD!AJ21</f>
        <v>84.05</v>
      </c>
      <c r="J21">
        <f>BYPL_EOD!AI21+BYPL_EOD!AJ21</f>
        <v>48.6</v>
      </c>
      <c r="K21">
        <f>MES_EOD!AI21+MES_EOD!AJ21</f>
        <v>4.92</v>
      </c>
      <c r="L21">
        <f>NDMC_EOD!AI21+NDMC_EOD!AJ21</f>
        <v>19.7</v>
      </c>
      <c r="M21">
        <f>TPDDL_EOD!AI21+TPDDL_EOD!AJ21</f>
        <v>58.73</v>
      </c>
      <c r="N21">
        <f t="shared" si="0"/>
        <v>215.99999999999997</v>
      </c>
      <c r="O21" s="112">
        <f t="shared" si="1"/>
        <v>0</v>
      </c>
      <c r="P21">
        <v>84.050000000000011</v>
      </c>
      <c r="Q21">
        <v>48.600000000000009</v>
      </c>
      <c r="R21">
        <v>4.9200000000000008</v>
      </c>
      <c r="S21">
        <v>19.700000000000003</v>
      </c>
      <c r="T21">
        <v>58.730000000000004</v>
      </c>
      <c r="U21" s="114">
        <f t="shared" si="2"/>
        <v>216.00000000000006</v>
      </c>
      <c r="V21" s="112">
        <f t="shared" si="3"/>
        <v>0</v>
      </c>
      <c r="Y21">
        <f>BAWANA!AW21+BAWANA!AX21</f>
        <v>27</v>
      </c>
      <c r="Z21">
        <f>BAWANA!BD21+BAWANA!BE21</f>
        <v>27</v>
      </c>
      <c r="AA21">
        <f>BAWANA!X21+BAWANA!Y21</f>
        <v>27</v>
      </c>
      <c r="AB21">
        <f>BAWANA!AE21+BAWANA!AF21</f>
        <v>27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</v>
      </c>
      <c r="E22">
        <f>BAWANA!AM22</f>
        <v>0</v>
      </c>
      <c r="F22">
        <f t="shared" si="4"/>
        <v>256</v>
      </c>
      <c r="G22">
        <f t="shared" si="5"/>
        <v>216</v>
      </c>
      <c r="H22" s="112"/>
      <c r="I22">
        <f>BRPL_EOD!AI22+BRPL_EOD!AJ22</f>
        <v>84.05</v>
      </c>
      <c r="J22">
        <f>BYPL_EOD!AI22+BYPL_EOD!AJ22</f>
        <v>48.6</v>
      </c>
      <c r="K22">
        <f>MES_EOD!AI22+MES_EOD!AJ22</f>
        <v>4.92</v>
      </c>
      <c r="L22">
        <f>NDMC_EOD!AI22+NDMC_EOD!AJ22</f>
        <v>19.7</v>
      </c>
      <c r="M22">
        <f>TPDDL_EOD!AI22+TPDDL_EOD!AJ22</f>
        <v>58.73</v>
      </c>
      <c r="N22">
        <f t="shared" si="0"/>
        <v>215.99999999999997</v>
      </c>
      <c r="O22" s="112">
        <f t="shared" si="1"/>
        <v>0</v>
      </c>
      <c r="P22">
        <v>84.050000000000011</v>
      </c>
      <c r="Q22">
        <v>48.600000000000009</v>
      </c>
      <c r="R22">
        <v>4.9200000000000008</v>
      </c>
      <c r="S22">
        <v>19.700000000000003</v>
      </c>
      <c r="T22">
        <v>58.730000000000004</v>
      </c>
      <c r="U22" s="114">
        <f t="shared" si="2"/>
        <v>216.00000000000006</v>
      </c>
      <c r="V22" s="112">
        <f t="shared" si="3"/>
        <v>0</v>
      </c>
      <c r="Y22">
        <f>BAWANA!AW22+BAWANA!AX22</f>
        <v>27</v>
      </c>
      <c r="Z22">
        <f>BAWANA!BD22+BAWANA!BE22</f>
        <v>27</v>
      </c>
      <c r="AA22">
        <f>BAWANA!X22+BAWANA!Y22</f>
        <v>27</v>
      </c>
      <c r="AB22">
        <f>BAWANA!AE22+BAWANA!AF22</f>
        <v>27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</v>
      </c>
      <c r="E23">
        <f>BAWANA!AM23</f>
        <v>0</v>
      </c>
      <c r="F23">
        <f t="shared" si="4"/>
        <v>256</v>
      </c>
      <c r="G23">
        <f t="shared" si="5"/>
        <v>216</v>
      </c>
      <c r="H23" s="112"/>
      <c r="I23">
        <f>BRPL_EOD!AI23+BRPL_EOD!AJ23</f>
        <v>84.05</v>
      </c>
      <c r="J23">
        <f>BYPL_EOD!AI23+BYPL_EOD!AJ23</f>
        <v>48.6</v>
      </c>
      <c r="K23">
        <f>MES_EOD!AI23+MES_EOD!AJ23</f>
        <v>4.92</v>
      </c>
      <c r="L23">
        <f>NDMC_EOD!AI23+NDMC_EOD!AJ23</f>
        <v>19.7</v>
      </c>
      <c r="M23">
        <f>TPDDL_EOD!AI23+TPDDL_EOD!AJ23</f>
        <v>58.73</v>
      </c>
      <c r="N23">
        <f t="shared" si="0"/>
        <v>215.99999999999997</v>
      </c>
      <c r="O23" s="112">
        <f t="shared" si="1"/>
        <v>0</v>
      </c>
      <c r="P23">
        <v>84.050000000000011</v>
      </c>
      <c r="Q23">
        <v>48.600000000000009</v>
      </c>
      <c r="R23">
        <v>4.9200000000000008</v>
      </c>
      <c r="S23">
        <v>19.700000000000003</v>
      </c>
      <c r="T23">
        <v>58.730000000000004</v>
      </c>
      <c r="U23" s="114">
        <f t="shared" si="2"/>
        <v>216.00000000000006</v>
      </c>
      <c r="V23" s="112">
        <f t="shared" si="3"/>
        <v>0</v>
      </c>
      <c r="Y23">
        <f>BAWANA!AW23+BAWANA!AX23</f>
        <v>27</v>
      </c>
      <c r="Z23">
        <f>BAWANA!BD23+BAWANA!BE23</f>
        <v>27</v>
      </c>
      <c r="AA23">
        <f>BAWANA!X23+BAWANA!Y23</f>
        <v>27</v>
      </c>
      <c r="AB23">
        <f>BAWANA!AE23+BAWANA!AF23</f>
        <v>27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</v>
      </c>
      <c r="E24">
        <f>BAWANA!AM24</f>
        <v>0</v>
      </c>
      <c r="F24">
        <f t="shared" si="4"/>
        <v>256</v>
      </c>
      <c r="G24">
        <f t="shared" si="5"/>
        <v>216</v>
      </c>
      <c r="H24" s="112"/>
      <c r="I24">
        <f>BRPL_EOD!AI24+BRPL_EOD!AJ24</f>
        <v>84.05</v>
      </c>
      <c r="J24">
        <f>BYPL_EOD!AI24+BYPL_EOD!AJ24</f>
        <v>48.6</v>
      </c>
      <c r="K24">
        <f>MES_EOD!AI24+MES_EOD!AJ24</f>
        <v>4.92</v>
      </c>
      <c r="L24">
        <f>NDMC_EOD!AI24+NDMC_EOD!AJ24</f>
        <v>19.7</v>
      </c>
      <c r="M24">
        <f>TPDDL_EOD!AI24+TPDDL_EOD!AJ24</f>
        <v>58.73</v>
      </c>
      <c r="N24">
        <f t="shared" si="0"/>
        <v>215.99999999999997</v>
      </c>
      <c r="O24" s="112">
        <f t="shared" si="1"/>
        <v>0</v>
      </c>
      <c r="P24">
        <v>84.050000000000011</v>
      </c>
      <c r="Q24">
        <v>48.600000000000009</v>
      </c>
      <c r="R24">
        <v>4.9200000000000008</v>
      </c>
      <c r="S24">
        <v>19.700000000000003</v>
      </c>
      <c r="T24">
        <v>58.730000000000004</v>
      </c>
      <c r="U24" s="114">
        <f t="shared" si="2"/>
        <v>216.00000000000006</v>
      </c>
      <c r="V24" s="112">
        <f t="shared" si="3"/>
        <v>0</v>
      </c>
      <c r="Y24">
        <f>BAWANA!AW24+BAWANA!AX24</f>
        <v>27</v>
      </c>
      <c r="Z24">
        <f>BAWANA!BD24+BAWANA!BE24</f>
        <v>27</v>
      </c>
      <c r="AA24">
        <f>BAWANA!X24+BAWANA!Y24</f>
        <v>27</v>
      </c>
      <c r="AB24">
        <f>BAWANA!AE24+BAWANA!AF24</f>
        <v>27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</v>
      </c>
      <c r="E25">
        <f>BAWANA!AM25</f>
        <v>0</v>
      </c>
      <c r="F25">
        <f t="shared" si="4"/>
        <v>256</v>
      </c>
      <c r="G25">
        <f t="shared" si="5"/>
        <v>216</v>
      </c>
      <c r="H25" s="112"/>
      <c r="I25">
        <f>BRPL_EOD!AI25+BRPL_EOD!AJ25</f>
        <v>84.05</v>
      </c>
      <c r="J25">
        <f>BYPL_EOD!AI25+BYPL_EOD!AJ25</f>
        <v>48.6</v>
      </c>
      <c r="K25">
        <f>MES_EOD!AI25+MES_EOD!AJ25</f>
        <v>4.92</v>
      </c>
      <c r="L25">
        <f>NDMC_EOD!AI25+NDMC_EOD!AJ25</f>
        <v>19.7</v>
      </c>
      <c r="M25">
        <f>TPDDL_EOD!AI25+TPDDL_EOD!AJ25</f>
        <v>58.73</v>
      </c>
      <c r="N25">
        <f t="shared" si="0"/>
        <v>215.99999999999997</v>
      </c>
      <c r="O25" s="112">
        <f t="shared" si="1"/>
        <v>0</v>
      </c>
      <c r="P25">
        <v>84.050000000000011</v>
      </c>
      <c r="Q25">
        <v>48.600000000000009</v>
      </c>
      <c r="R25">
        <v>4.9200000000000008</v>
      </c>
      <c r="S25">
        <v>19.700000000000003</v>
      </c>
      <c r="T25">
        <v>58.730000000000004</v>
      </c>
      <c r="U25" s="114">
        <f t="shared" si="2"/>
        <v>216.00000000000006</v>
      </c>
      <c r="V25" s="112">
        <f t="shared" si="3"/>
        <v>0</v>
      </c>
      <c r="Y25">
        <f>BAWANA!AW25+BAWANA!AX25</f>
        <v>27</v>
      </c>
      <c r="Z25">
        <f>BAWANA!BD25+BAWANA!BE25</f>
        <v>27</v>
      </c>
      <c r="AA25">
        <f>BAWANA!X25+BAWANA!Y25</f>
        <v>27</v>
      </c>
      <c r="AB25">
        <f>BAWANA!AE25+BAWANA!AF25</f>
        <v>27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</v>
      </c>
      <c r="E26">
        <f>BAWANA!AM26</f>
        <v>0</v>
      </c>
      <c r="F26">
        <f t="shared" si="4"/>
        <v>256</v>
      </c>
      <c r="G26">
        <f t="shared" si="5"/>
        <v>216</v>
      </c>
      <c r="H26" s="112"/>
      <c r="I26">
        <f>BRPL_EOD!AI26+BRPL_EOD!AJ26</f>
        <v>84.05</v>
      </c>
      <c r="J26">
        <f>BYPL_EOD!AI26+BYPL_EOD!AJ26</f>
        <v>48.6</v>
      </c>
      <c r="K26">
        <f>MES_EOD!AI26+MES_EOD!AJ26</f>
        <v>4.92</v>
      </c>
      <c r="L26">
        <f>NDMC_EOD!AI26+NDMC_EOD!AJ26</f>
        <v>19.7</v>
      </c>
      <c r="M26">
        <f>TPDDL_EOD!AI26+TPDDL_EOD!AJ26</f>
        <v>58.73</v>
      </c>
      <c r="N26">
        <f t="shared" si="0"/>
        <v>215.99999999999997</v>
      </c>
      <c r="O26" s="112">
        <f t="shared" si="1"/>
        <v>0</v>
      </c>
      <c r="P26">
        <v>84.050000000000011</v>
      </c>
      <c r="Q26">
        <v>48.600000000000009</v>
      </c>
      <c r="R26">
        <v>4.9200000000000008</v>
      </c>
      <c r="S26">
        <v>19.700000000000003</v>
      </c>
      <c r="T26">
        <v>58.730000000000004</v>
      </c>
      <c r="U26" s="114">
        <f t="shared" si="2"/>
        <v>216.00000000000006</v>
      </c>
      <c r="V26" s="112">
        <f t="shared" si="3"/>
        <v>0</v>
      </c>
      <c r="Y26">
        <f>BAWANA!AW26+BAWANA!AX26</f>
        <v>27</v>
      </c>
      <c r="Z26">
        <f>BAWANA!BD26+BAWANA!BE26</f>
        <v>27</v>
      </c>
      <c r="AA26">
        <f>BAWANA!X26+BAWANA!Y26</f>
        <v>27</v>
      </c>
      <c r="AB26">
        <f>BAWANA!AE26+BAWANA!AF26</f>
        <v>27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80.150000000000006</v>
      </c>
      <c r="J27">
        <f>BYPL_EOD!AI27+BYPL_EOD!AJ27</f>
        <v>46.26</v>
      </c>
      <c r="K27">
        <f>MES_EOD!AI27+MES_EOD!AJ27</f>
        <v>4.6900000000000004</v>
      </c>
      <c r="L27">
        <f>NDMC_EOD!AI27+NDMC_EOD!AJ27</f>
        <v>19</v>
      </c>
      <c r="M27">
        <f>TPDDL_EOD!AI27+TPDDL_EOD!AJ27</f>
        <v>55.9</v>
      </c>
      <c r="N27">
        <f t="shared" si="0"/>
        <v>206</v>
      </c>
      <c r="O27" s="112">
        <f t="shared" si="1"/>
        <v>0</v>
      </c>
      <c r="P27">
        <v>80.150000000000006</v>
      </c>
      <c r="Q27">
        <v>46.26</v>
      </c>
      <c r="R27">
        <v>4.6900000000000004</v>
      </c>
      <c r="S27">
        <v>19</v>
      </c>
      <c r="T27">
        <v>55.9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223.48200000000003</v>
      </c>
      <c r="E28">
        <f>BAWANA!AM28</f>
        <v>0</v>
      </c>
      <c r="F28">
        <f t="shared" si="4"/>
        <v>256</v>
      </c>
      <c r="G28">
        <f t="shared" si="5"/>
        <v>223.48200000000003</v>
      </c>
      <c r="H28" s="112"/>
      <c r="I28">
        <f>BRPL_EOD!AI28+BRPL_EOD!AJ28</f>
        <v>99.61</v>
      </c>
      <c r="J28">
        <f>BYPL_EOD!AI28+BYPL_EOD!AJ28</f>
        <v>55</v>
      </c>
      <c r="K28">
        <f>MES_EOD!AI28+MES_EOD!AJ28</f>
        <v>-0.13</v>
      </c>
      <c r="L28">
        <f>NDMC_EOD!AI28+NDMC_EOD!AJ28</f>
        <v>19</v>
      </c>
      <c r="M28">
        <f>TPDDL_EOD!AI28+TPDDL_EOD!AJ28</f>
        <v>50</v>
      </c>
      <c r="N28">
        <f t="shared" si="0"/>
        <v>223.48000000000002</v>
      </c>
      <c r="O28" s="112">
        <f t="shared" si="1"/>
        <v>2.0000000000095497E-3</v>
      </c>
      <c r="P28">
        <v>99.610891444424567</v>
      </c>
      <c r="Q28">
        <v>55.000492214068373</v>
      </c>
      <c r="R28">
        <v>-0.1300011634150707</v>
      </c>
      <c r="S28">
        <v>19.000170037587257</v>
      </c>
      <c r="T28">
        <v>50.000447467334887</v>
      </c>
      <c r="U28" s="114">
        <f t="shared" si="2"/>
        <v>223.482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223.48200000000003</v>
      </c>
      <c r="E29">
        <f>BAWANA!AM29</f>
        <v>0</v>
      </c>
      <c r="F29">
        <f t="shared" si="4"/>
        <v>256</v>
      </c>
      <c r="G29">
        <f t="shared" si="5"/>
        <v>223.48200000000003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-0.13</v>
      </c>
      <c r="L29">
        <f>NDMC_EOD!AI29+NDMC_EOD!AJ29</f>
        <v>19</v>
      </c>
      <c r="M29">
        <f>TPDDL_EOD!AI29+TPDDL_EOD!AJ29</f>
        <v>50</v>
      </c>
      <c r="N29">
        <f t="shared" si="0"/>
        <v>223.48000000000002</v>
      </c>
      <c r="O29" s="112">
        <f t="shared" si="1"/>
        <v>2.0000000000095497E-3</v>
      </c>
      <c r="P29">
        <v>99.610891444424567</v>
      </c>
      <c r="Q29">
        <v>55.000492214068373</v>
      </c>
      <c r="R29">
        <v>-0.1300011634150707</v>
      </c>
      <c r="S29">
        <v>19.000170037587257</v>
      </c>
      <c r="T29">
        <v>50.000447467334887</v>
      </c>
      <c r="U29" s="114">
        <f t="shared" si="2"/>
        <v>223.482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243.08800000000002</v>
      </c>
      <c r="E30">
        <f>BAWANA!AM30</f>
        <v>0</v>
      </c>
      <c r="F30">
        <f t="shared" si="4"/>
        <v>256</v>
      </c>
      <c r="G30">
        <f t="shared" si="5"/>
        <v>243.08800000000002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-0.13</v>
      </c>
      <c r="L30">
        <f>NDMC_EOD!AI30+NDMC_EOD!AJ30</f>
        <v>19</v>
      </c>
      <c r="M30">
        <f>TPDDL_EOD!AI30+TPDDL_EOD!AJ30</f>
        <v>69.61</v>
      </c>
      <c r="N30">
        <f t="shared" si="0"/>
        <v>243.09000000000003</v>
      </c>
      <c r="O30" s="112">
        <f t="shared" si="1"/>
        <v>-2.0000000000095497E-3</v>
      </c>
      <c r="P30">
        <v>99.609180468139371</v>
      </c>
      <c r="Q30">
        <v>54.999547492698177</v>
      </c>
      <c r="R30">
        <v>-0.12999893043728661</v>
      </c>
      <c r="S30">
        <v>18.999843679295733</v>
      </c>
      <c r="T30">
        <v>69.609427290303998</v>
      </c>
      <c r="U30" s="114">
        <f t="shared" si="2"/>
        <v>243.08799999999997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243.08800000000002</v>
      </c>
      <c r="E31">
        <f>BAWANA!AM31</f>
        <v>0</v>
      </c>
      <c r="F31">
        <f t="shared" si="4"/>
        <v>256</v>
      </c>
      <c r="G31">
        <f t="shared" si="5"/>
        <v>243.08800000000002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-0.13</v>
      </c>
      <c r="L31">
        <f>NDMC_EOD!AI31+NDMC_EOD!AJ31</f>
        <v>19</v>
      </c>
      <c r="M31">
        <f>TPDDL_EOD!AI31+TPDDL_EOD!AJ31</f>
        <v>69.61</v>
      </c>
      <c r="N31">
        <f t="shared" si="0"/>
        <v>243.09000000000003</v>
      </c>
      <c r="O31" s="112">
        <f t="shared" si="1"/>
        <v>-2.0000000000095497E-3</v>
      </c>
      <c r="P31">
        <v>99.609180468139371</v>
      </c>
      <c r="Q31">
        <v>54.999547492698177</v>
      </c>
      <c r="R31">
        <v>-0.12999893043728661</v>
      </c>
      <c r="S31">
        <v>18.999843679295733</v>
      </c>
      <c r="T31">
        <v>69.609427290303998</v>
      </c>
      <c r="U31" s="114">
        <f t="shared" si="2"/>
        <v>243.08799999999997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243.08800000000002</v>
      </c>
      <c r="E32">
        <f>BAWANA!AM32</f>
        <v>0</v>
      </c>
      <c r="F32">
        <f t="shared" si="4"/>
        <v>256</v>
      </c>
      <c r="G32">
        <f t="shared" si="5"/>
        <v>243.08800000000002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-0.13</v>
      </c>
      <c r="L32">
        <f>NDMC_EOD!AI32+NDMC_EOD!AJ32</f>
        <v>19</v>
      </c>
      <c r="M32">
        <f>TPDDL_EOD!AI32+TPDDL_EOD!AJ32</f>
        <v>69.61</v>
      </c>
      <c r="N32">
        <f t="shared" si="0"/>
        <v>243.09000000000003</v>
      </c>
      <c r="O32" s="112">
        <f t="shared" si="1"/>
        <v>-2.0000000000095497E-3</v>
      </c>
      <c r="P32">
        <v>99.609180468139371</v>
      </c>
      <c r="Q32">
        <v>54.999547492698177</v>
      </c>
      <c r="R32">
        <v>-0.12999893043728661</v>
      </c>
      <c r="S32">
        <v>18.999843679295733</v>
      </c>
      <c r="T32">
        <v>69.609427290303998</v>
      </c>
      <c r="U32" s="114">
        <f t="shared" si="2"/>
        <v>243.08799999999997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243.08800000000002</v>
      </c>
      <c r="E33">
        <f>BAWANA!AM33</f>
        <v>0</v>
      </c>
      <c r="F33">
        <f t="shared" si="4"/>
        <v>256</v>
      </c>
      <c r="G33">
        <f t="shared" si="5"/>
        <v>243.08800000000002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-0.13</v>
      </c>
      <c r="L33">
        <f>NDMC_EOD!AI33+NDMC_EOD!AJ33</f>
        <v>19</v>
      </c>
      <c r="M33">
        <f>TPDDL_EOD!AI33+TPDDL_EOD!AJ33</f>
        <v>69.61</v>
      </c>
      <c r="N33">
        <f t="shared" si="0"/>
        <v>243.09000000000003</v>
      </c>
      <c r="O33" s="112">
        <f t="shared" si="1"/>
        <v>-2.0000000000095497E-3</v>
      </c>
      <c r="P33">
        <v>99.609180468139371</v>
      </c>
      <c r="Q33">
        <v>54.999547492698177</v>
      </c>
      <c r="R33">
        <v>-0.12999893043728661</v>
      </c>
      <c r="S33">
        <v>18.999843679295733</v>
      </c>
      <c r="T33">
        <v>69.609427290303998</v>
      </c>
      <c r="U33" s="114">
        <f t="shared" si="2"/>
        <v>243.08799999999997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243.08800000000002</v>
      </c>
      <c r="E34">
        <f>BAWANA!AM34</f>
        <v>0</v>
      </c>
      <c r="F34">
        <f t="shared" si="4"/>
        <v>256</v>
      </c>
      <c r="G34">
        <f t="shared" si="5"/>
        <v>243.08800000000002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-0.13</v>
      </c>
      <c r="L34">
        <f>NDMC_EOD!AI34+NDMC_EOD!AJ34</f>
        <v>19</v>
      </c>
      <c r="M34">
        <f>TPDDL_EOD!AI34+TPDDL_EOD!AJ34</f>
        <v>69.61</v>
      </c>
      <c r="N34">
        <f t="shared" si="0"/>
        <v>243.09000000000003</v>
      </c>
      <c r="O34" s="112">
        <f t="shared" si="1"/>
        <v>-2.0000000000095497E-3</v>
      </c>
      <c r="P34">
        <v>99.609180468139371</v>
      </c>
      <c r="Q34">
        <v>54.999547492698177</v>
      </c>
      <c r="R34">
        <v>-0.12999893043728661</v>
      </c>
      <c r="S34">
        <v>18.999843679295733</v>
      </c>
      <c r="T34">
        <v>69.609427290303998</v>
      </c>
      <c r="U34" s="114">
        <f t="shared" si="2"/>
        <v>243.08799999999997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247.08800000000002</v>
      </c>
      <c r="E35">
        <f>BAWANA!AM35</f>
        <v>0</v>
      </c>
      <c r="F35">
        <f t="shared" si="4"/>
        <v>256</v>
      </c>
      <c r="G35">
        <f t="shared" si="5"/>
        <v>247.08800000000002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-0.13</v>
      </c>
      <c r="L35">
        <f>NDMC_EOD!AI35+NDMC_EOD!AJ35</f>
        <v>23</v>
      </c>
      <c r="M35">
        <f>TPDDL_EOD!AI35+TPDDL_EOD!AJ35</f>
        <v>69.61</v>
      </c>
      <c r="N35">
        <f t="shared" si="0"/>
        <v>247.09000000000003</v>
      </c>
      <c r="O35" s="112">
        <f t="shared" si="1"/>
        <v>-2.0000000000095497E-3</v>
      </c>
      <c r="P35">
        <v>99.609193735076289</v>
      </c>
      <c r="Q35">
        <v>54.99955481808248</v>
      </c>
      <c r="R35">
        <v>-0.12999894775183132</v>
      </c>
      <c r="S35">
        <v>22.999813833016308</v>
      </c>
      <c r="T35">
        <v>69.609436561576757</v>
      </c>
      <c r="U35" s="114">
        <f t="shared" si="2"/>
        <v>247.08799999999999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247.08800000000002</v>
      </c>
      <c r="E36">
        <f>BAWANA!AM36</f>
        <v>0</v>
      </c>
      <c r="F36">
        <f t="shared" si="4"/>
        <v>256</v>
      </c>
      <c r="G36">
        <f t="shared" si="5"/>
        <v>247.08800000000002</v>
      </c>
      <c r="H36" s="112"/>
      <c r="I36">
        <f>BRPL_EOD!AI36+BRPL_EOD!AJ36</f>
        <v>99.61</v>
      </c>
      <c r="J36">
        <f>BYPL_EOD!AI36+BYPL_EOD!AJ36</f>
        <v>55</v>
      </c>
      <c r="K36">
        <f>MES_EOD!AI36+MES_EOD!AJ36</f>
        <v>-0.13</v>
      </c>
      <c r="L36">
        <f>NDMC_EOD!AI36+NDMC_EOD!AJ36</f>
        <v>23</v>
      </c>
      <c r="M36">
        <f>TPDDL_EOD!AI36+TPDDL_EOD!AJ36</f>
        <v>69.61</v>
      </c>
      <c r="N36">
        <f t="shared" si="0"/>
        <v>247.09000000000003</v>
      </c>
      <c r="O36" s="112">
        <f t="shared" si="1"/>
        <v>-2.0000000000095497E-3</v>
      </c>
      <c r="P36">
        <v>99.609193735076289</v>
      </c>
      <c r="Q36">
        <v>54.99955481808248</v>
      </c>
      <c r="R36">
        <v>-0.12999894775183132</v>
      </c>
      <c r="S36">
        <v>22.999813833016308</v>
      </c>
      <c r="T36">
        <v>69.609436561576757</v>
      </c>
      <c r="U36" s="114">
        <f t="shared" si="2"/>
        <v>247.08799999999999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247.08800000000002</v>
      </c>
      <c r="E37">
        <f>BAWANA!AM37</f>
        <v>0</v>
      </c>
      <c r="F37">
        <f t="shared" si="4"/>
        <v>256</v>
      </c>
      <c r="G37">
        <f t="shared" si="5"/>
        <v>247.08800000000002</v>
      </c>
      <c r="H37" s="112"/>
      <c r="I37">
        <f>BRPL_EOD!AI37+BRPL_EOD!AJ37</f>
        <v>99.61</v>
      </c>
      <c r="J37">
        <f>BYPL_EOD!AI37+BYPL_EOD!AJ37</f>
        <v>55</v>
      </c>
      <c r="K37">
        <f>MES_EOD!AI37+MES_EOD!AJ37</f>
        <v>-0.13</v>
      </c>
      <c r="L37">
        <f>NDMC_EOD!AI37+NDMC_EOD!AJ37</f>
        <v>23</v>
      </c>
      <c r="M37">
        <f>TPDDL_EOD!AI37+TPDDL_EOD!AJ37</f>
        <v>69.61</v>
      </c>
      <c r="N37">
        <f t="shared" si="0"/>
        <v>247.09000000000003</v>
      </c>
      <c r="O37" s="112">
        <f t="shared" si="1"/>
        <v>-2.0000000000095497E-3</v>
      </c>
      <c r="P37">
        <v>99.609193735076289</v>
      </c>
      <c r="Q37">
        <v>54.99955481808248</v>
      </c>
      <c r="R37">
        <v>-0.12999894775183132</v>
      </c>
      <c r="S37">
        <v>22.999813833016308</v>
      </c>
      <c r="T37">
        <v>69.609436561576757</v>
      </c>
      <c r="U37" s="114">
        <f t="shared" si="2"/>
        <v>247.08799999999999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247.08800000000002</v>
      </c>
      <c r="E38">
        <f>BAWANA!AM38</f>
        <v>0</v>
      </c>
      <c r="F38">
        <f t="shared" si="4"/>
        <v>256</v>
      </c>
      <c r="G38">
        <f t="shared" si="5"/>
        <v>247.08800000000002</v>
      </c>
      <c r="H38" s="112"/>
      <c r="I38">
        <f>BRPL_EOD!AI38+BRPL_EOD!AJ38</f>
        <v>99.61</v>
      </c>
      <c r="J38">
        <f>BYPL_EOD!AI38+BYPL_EOD!AJ38</f>
        <v>55</v>
      </c>
      <c r="K38">
        <f>MES_EOD!AI38+MES_EOD!AJ38</f>
        <v>-0.13</v>
      </c>
      <c r="L38">
        <f>NDMC_EOD!AI38+NDMC_EOD!AJ38</f>
        <v>23</v>
      </c>
      <c r="M38">
        <f>TPDDL_EOD!AI38+TPDDL_EOD!AJ38</f>
        <v>69.61</v>
      </c>
      <c r="N38">
        <f t="shared" si="0"/>
        <v>247.09000000000003</v>
      </c>
      <c r="O38" s="112">
        <f t="shared" si="1"/>
        <v>-2.0000000000095497E-3</v>
      </c>
      <c r="P38">
        <v>99.609193735076289</v>
      </c>
      <c r="Q38">
        <v>54.99955481808248</v>
      </c>
      <c r="R38">
        <v>-0.12999894775183132</v>
      </c>
      <c r="S38">
        <v>22.999813833016308</v>
      </c>
      <c r="T38">
        <v>69.609436561576757</v>
      </c>
      <c r="U38" s="114">
        <f t="shared" si="2"/>
        <v>247.08799999999999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247.08800000000002</v>
      </c>
      <c r="E39">
        <f>BAWANA!AM39</f>
        <v>0</v>
      </c>
      <c r="F39">
        <f t="shared" si="4"/>
        <v>256</v>
      </c>
      <c r="G39">
        <f t="shared" si="5"/>
        <v>247.08800000000002</v>
      </c>
      <c r="H39" s="112"/>
      <c r="I39">
        <f>BRPL_EOD!AI39+BRPL_EOD!AJ39</f>
        <v>99.61</v>
      </c>
      <c r="J39">
        <f>BYPL_EOD!AI39+BYPL_EOD!AJ39</f>
        <v>55</v>
      </c>
      <c r="K39">
        <f>MES_EOD!AI39+MES_EOD!AJ39</f>
        <v>-0.13</v>
      </c>
      <c r="L39">
        <f>NDMC_EOD!AI39+NDMC_EOD!AJ39</f>
        <v>23</v>
      </c>
      <c r="M39">
        <f>TPDDL_EOD!AI39+TPDDL_EOD!AJ39</f>
        <v>69.61</v>
      </c>
      <c r="N39">
        <f t="shared" si="0"/>
        <v>247.09000000000003</v>
      </c>
      <c r="O39" s="112">
        <f t="shared" si="1"/>
        <v>-2.0000000000095497E-3</v>
      </c>
      <c r="P39">
        <v>99.609193735076289</v>
      </c>
      <c r="Q39">
        <v>54.99955481808248</v>
      </c>
      <c r="R39">
        <v>-0.12999894775183132</v>
      </c>
      <c r="S39">
        <v>22.999813833016308</v>
      </c>
      <c r="T39">
        <v>69.609436561576757</v>
      </c>
      <c r="U39" s="114">
        <f t="shared" si="2"/>
        <v>247.08799999999999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247.08800000000002</v>
      </c>
      <c r="E40">
        <f>BAWANA!AM40</f>
        <v>0</v>
      </c>
      <c r="F40">
        <f t="shared" si="4"/>
        <v>256</v>
      </c>
      <c r="G40">
        <f t="shared" si="5"/>
        <v>247.08800000000002</v>
      </c>
      <c r="H40" s="112"/>
      <c r="I40">
        <f>BRPL_EOD!AI40+BRPL_EOD!AJ40</f>
        <v>99.61</v>
      </c>
      <c r="J40">
        <f>BYPL_EOD!AI40+BYPL_EOD!AJ40</f>
        <v>55</v>
      </c>
      <c r="K40">
        <f>MES_EOD!AI40+MES_EOD!AJ40</f>
        <v>-0.13</v>
      </c>
      <c r="L40">
        <f>NDMC_EOD!AI40+NDMC_EOD!AJ40</f>
        <v>23</v>
      </c>
      <c r="M40">
        <f>TPDDL_EOD!AI40+TPDDL_EOD!AJ40</f>
        <v>69.61</v>
      </c>
      <c r="N40">
        <f t="shared" si="0"/>
        <v>247.09000000000003</v>
      </c>
      <c r="O40" s="112">
        <f t="shared" si="1"/>
        <v>-2.0000000000095497E-3</v>
      </c>
      <c r="P40">
        <v>99.609193735076289</v>
      </c>
      <c r="Q40">
        <v>54.99955481808248</v>
      </c>
      <c r="R40">
        <v>-0.12999894775183132</v>
      </c>
      <c r="S40">
        <v>22.999813833016308</v>
      </c>
      <c r="T40">
        <v>69.609436561576757</v>
      </c>
      <c r="U40" s="114">
        <f t="shared" si="2"/>
        <v>247.08799999999999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247.08800000000002</v>
      </c>
      <c r="E41">
        <f>BAWANA!AM41</f>
        <v>0</v>
      </c>
      <c r="F41">
        <f t="shared" si="4"/>
        <v>256</v>
      </c>
      <c r="G41">
        <f t="shared" si="5"/>
        <v>247.08800000000002</v>
      </c>
      <c r="H41" s="112"/>
      <c r="I41">
        <f>BRPL_EOD!AI41+BRPL_EOD!AJ41</f>
        <v>99.61</v>
      </c>
      <c r="J41">
        <f>BYPL_EOD!AI41+BYPL_EOD!AJ41</f>
        <v>55</v>
      </c>
      <c r="K41">
        <f>MES_EOD!AI41+MES_EOD!AJ41</f>
        <v>-0.13</v>
      </c>
      <c r="L41">
        <f>NDMC_EOD!AI41+NDMC_EOD!AJ41</f>
        <v>23</v>
      </c>
      <c r="M41">
        <f>TPDDL_EOD!AI41+TPDDL_EOD!AJ41</f>
        <v>69.61</v>
      </c>
      <c r="N41">
        <f t="shared" si="0"/>
        <v>247.09000000000003</v>
      </c>
      <c r="O41" s="112">
        <f t="shared" si="1"/>
        <v>-2.0000000000095497E-3</v>
      </c>
      <c r="P41">
        <v>99.609193735076289</v>
      </c>
      <c r="Q41">
        <v>54.99955481808248</v>
      </c>
      <c r="R41">
        <v>-0.12999894775183132</v>
      </c>
      <c r="S41">
        <v>22.999813833016308</v>
      </c>
      <c r="T41">
        <v>69.609436561576757</v>
      </c>
      <c r="U41" s="114">
        <f t="shared" si="2"/>
        <v>247.08799999999999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247.08800000000002</v>
      </c>
      <c r="E42">
        <f>BAWANA!AM42</f>
        <v>0</v>
      </c>
      <c r="F42">
        <f t="shared" si="4"/>
        <v>256</v>
      </c>
      <c r="G42">
        <f t="shared" si="5"/>
        <v>247.08800000000002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-0.13</v>
      </c>
      <c r="L42">
        <f>NDMC_EOD!AI42+NDMC_EOD!AJ42</f>
        <v>23</v>
      </c>
      <c r="M42">
        <f>TPDDL_EOD!AI42+TPDDL_EOD!AJ42</f>
        <v>69.61</v>
      </c>
      <c r="N42">
        <f t="shared" si="0"/>
        <v>247.09000000000003</v>
      </c>
      <c r="O42" s="112">
        <f t="shared" si="1"/>
        <v>-2.0000000000095497E-3</v>
      </c>
      <c r="P42">
        <v>99.609193735076289</v>
      </c>
      <c r="Q42">
        <v>54.99955481808248</v>
      </c>
      <c r="R42">
        <v>-0.12999894775183132</v>
      </c>
      <c r="S42">
        <v>22.999813833016308</v>
      </c>
      <c r="T42">
        <v>69.609436561576757</v>
      </c>
      <c r="U42" s="114">
        <f t="shared" si="2"/>
        <v>247.08799999999999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243.08800000000002</v>
      </c>
      <c r="E43">
        <f>BAWANA!AM43</f>
        <v>0</v>
      </c>
      <c r="F43">
        <f t="shared" si="4"/>
        <v>256</v>
      </c>
      <c r="G43">
        <f t="shared" si="5"/>
        <v>243.08800000000002</v>
      </c>
      <c r="H43" s="112"/>
      <c r="I43">
        <f>BRPL_EOD!AI43+BRPL_EOD!AJ43</f>
        <v>99.61</v>
      </c>
      <c r="J43">
        <f>BYPL_EOD!AI43+BYPL_EOD!AJ43</f>
        <v>55</v>
      </c>
      <c r="K43">
        <f>MES_EOD!AI43+MES_EOD!AJ43</f>
        <v>-0.13</v>
      </c>
      <c r="L43">
        <f>NDMC_EOD!AI43+NDMC_EOD!AJ43</f>
        <v>19</v>
      </c>
      <c r="M43">
        <f>TPDDL_EOD!AI43+TPDDL_EOD!AJ43</f>
        <v>69.61</v>
      </c>
      <c r="N43">
        <f t="shared" si="0"/>
        <v>243.09000000000003</v>
      </c>
      <c r="O43" s="112">
        <f t="shared" si="1"/>
        <v>-2.0000000000095497E-3</v>
      </c>
      <c r="P43">
        <v>99.609180468139371</v>
      </c>
      <c r="Q43">
        <v>54.999547492698177</v>
      </c>
      <c r="R43">
        <v>-0.12999893043728661</v>
      </c>
      <c r="S43">
        <v>18.999843679295733</v>
      </c>
      <c r="T43">
        <v>69.609427290303998</v>
      </c>
      <c r="U43" s="114">
        <f t="shared" si="2"/>
        <v>243.08799999999997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243.08800000000002</v>
      </c>
      <c r="E44">
        <f>BAWANA!AM44</f>
        <v>0</v>
      </c>
      <c r="F44">
        <f t="shared" si="4"/>
        <v>256</v>
      </c>
      <c r="G44">
        <f t="shared" si="5"/>
        <v>243.08800000000002</v>
      </c>
      <c r="H44" s="112"/>
      <c r="I44">
        <f>BRPL_EOD!AI44+BRPL_EOD!AJ44</f>
        <v>99.61</v>
      </c>
      <c r="J44">
        <f>BYPL_EOD!AI44+BYPL_EOD!AJ44</f>
        <v>55</v>
      </c>
      <c r="K44">
        <f>MES_EOD!AI44+MES_EOD!AJ44</f>
        <v>-0.13</v>
      </c>
      <c r="L44">
        <f>NDMC_EOD!AI44+NDMC_EOD!AJ44</f>
        <v>19</v>
      </c>
      <c r="M44">
        <f>TPDDL_EOD!AI44+TPDDL_EOD!AJ44</f>
        <v>69.61</v>
      </c>
      <c r="N44">
        <f t="shared" si="0"/>
        <v>243.09000000000003</v>
      </c>
      <c r="O44" s="112">
        <f t="shared" si="1"/>
        <v>-2.0000000000095497E-3</v>
      </c>
      <c r="P44">
        <v>99.609180468139371</v>
      </c>
      <c r="Q44">
        <v>54.999547492698177</v>
      </c>
      <c r="R44">
        <v>-0.12999893043728661</v>
      </c>
      <c r="S44">
        <v>18.999843679295733</v>
      </c>
      <c r="T44">
        <v>69.609427290303998</v>
      </c>
      <c r="U44" s="114">
        <f t="shared" si="2"/>
        <v>243.08799999999997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243.08800000000002</v>
      </c>
      <c r="E45">
        <f>BAWANA!AM45</f>
        <v>0</v>
      </c>
      <c r="F45">
        <f t="shared" si="4"/>
        <v>256</v>
      </c>
      <c r="G45">
        <f t="shared" si="5"/>
        <v>243.08800000000002</v>
      </c>
      <c r="H45" s="112"/>
      <c r="I45">
        <f>BRPL_EOD!AI45+BRPL_EOD!AJ45</f>
        <v>99.61</v>
      </c>
      <c r="J45">
        <f>BYPL_EOD!AI45+BYPL_EOD!AJ45</f>
        <v>55</v>
      </c>
      <c r="K45">
        <f>MES_EOD!AI45+MES_EOD!AJ45</f>
        <v>-0.13</v>
      </c>
      <c r="L45">
        <f>NDMC_EOD!AI45+NDMC_EOD!AJ45</f>
        <v>19</v>
      </c>
      <c r="M45">
        <f>TPDDL_EOD!AI45+TPDDL_EOD!AJ45</f>
        <v>69.61</v>
      </c>
      <c r="N45">
        <f t="shared" si="0"/>
        <v>243.09000000000003</v>
      </c>
      <c r="O45" s="112">
        <f t="shared" si="1"/>
        <v>-2.0000000000095497E-3</v>
      </c>
      <c r="P45">
        <v>99.609180468139371</v>
      </c>
      <c r="Q45">
        <v>54.999547492698177</v>
      </c>
      <c r="R45">
        <v>-0.12999893043728661</v>
      </c>
      <c r="S45">
        <v>18.999843679295733</v>
      </c>
      <c r="T45">
        <v>69.609427290303998</v>
      </c>
      <c r="U45" s="114">
        <f t="shared" si="2"/>
        <v>243.08799999999997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233.08800000000002</v>
      </c>
      <c r="E46">
        <f>BAWANA!AM46</f>
        <v>0</v>
      </c>
      <c r="F46">
        <f t="shared" si="4"/>
        <v>256</v>
      </c>
      <c r="G46">
        <f t="shared" si="5"/>
        <v>233.08800000000002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-0.13</v>
      </c>
      <c r="L46">
        <f>NDMC_EOD!AI46+NDMC_EOD!AJ46</f>
        <v>19</v>
      </c>
      <c r="M46">
        <f>TPDDL_EOD!AI46+TPDDL_EOD!AJ46</f>
        <v>69.61</v>
      </c>
      <c r="N46">
        <f t="shared" si="0"/>
        <v>233.09000000000003</v>
      </c>
      <c r="O46" s="112">
        <f t="shared" si="1"/>
        <v>-2.0000000000095497E-3</v>
      </c>
      <c r="P46">
        <v>99.609145308679047</v>
      </c>
      <c r="Q46">
        <v>44.999613883049463</v>
      </c>
      <c r="R46">
        <v>-0.12999888455103178</v>
      </c>
      <c r="S46">
        <v>18.999836972843106</v>
      </c>
      <c r="T46">
        <v>69.6094027199794</v>
      </c>
      <c r="U46" s="114">
        <f t="shared" si="2"/>
        <v>233.08799999999997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213.48200000000003</v>
      </c>
      <c r="E47">
        <f>BAWANA!AM47</f>
        <v>0</v>
      </c>
      <c r="F47">
        <f t="shared" si="4"/>
        <v>256</v>
      </c>
      <c r="G47">
        <f t="shared" si="5"/>
        <v>213.48200000000003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-0.13</v>
      </c>
      <c r="L47">
        <f>NDMC_EOD!AI47+NDMC_EOD!AJ47</f>
        <v>19</v>
      </c>
      <c r="M47">
        <f>TPDDL_EOD!AI47+TPDDL_EOD!AJ47</f>
        <v>50</v>
      </c>
      <c r="N47">
        <f t="shared" si="0"/>
        <v>213.48000000000002</v>
      </c>
      <c r="O47" s="112">
        <f t="shared" si="1"/>
        <v>2.0000000000095497E-3</v>
      </c>
      <c r="P47">
        <v>99.610933202173513</v>
      </c>
      <c r="Q47">
        <v>45.000421585160204</v>
      </c>
      <c r="R47">
        <v>-0.13000121791268504</v>
      </c>
      <c r="S47">
        <v>19.000178002623198</v>
      </c>
      <c r="T47">
        <v>50.000468427955781</v>
      </c>
      <c r="U47" s="114">
        <f t="shared" si="2"/>
        <v>213.482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213.48200000000003</v>
      </c>
      <c r="E48">
        <f>BAWANA!AM48</f>
        <v>0</v>
      </c>
      <c r="F48">
        <f t="shared" si="4"/>
        <v>256</v>
      </c>
      <c r="G48">
        <f t="shared" si="5"/>
        <v>213.48200000000003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-0.13</v>
      </c>
      <c r="L48">
        <f>NDMC_EOD!AI48+NDMC_EOD!AJ48</f>
        <v>19</v>
      </c>
      <c r="M48">
        <f>TPDDL_EOD!AI48+TPDDL_EOD!AJ48</f>
        <v>50</v>
      </c>
      <c r="N48">
        <f t="shared" si="0"/>
        <v>213.48000000000002</v>
      </c>
      <c r="O48" s="112">
        <f t="shared" si="1"/>
        <v>2.0000000000095497E-3</v>
      </c>
      <c r="P48">
        <v>99.610933202173513</v>
      </c>
      <c r="Q48">
        <v>45.000421585160204</v>
      </c>
      <c r="R48">
        <v>-0.13000121791268504</v>
      </c>
      <c r="S48">
        <v>19.000178002623198</v>
      </c>
      <c r="T48">
        <v>50.000468427955781</v>
      </c>
      <c r="U48" s="114">
        <f t="shared" si="2"/>
        <v>213.482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213.48200000000003</v>
      </c>
      <c r="E49">
        <f>BAWANA!AM49</f>
        <v>0</v>
      </c>
      <c r="F49">
        <f t="shared" si="4"/>
        <v>256</v>
      </c>
      <c r="G49">
        <f t="shared" si="5"/>
        <v>213.48200000000003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-0.13</v>
      </c>
      <c r="L49">
        <f>NDMC_EOD!AI49+NDMC_EOD!AJ49</f>
        <v>19</v>
      </c>
      <c r="M49">
        <f>TPDDL_EOD!AI49+TPDDL_EOD!AJ49</f>
        <v>50</v>
      </c>
      <c r="N49">
        <f t="shared" si="0"/>
        <v>213.48000000000002</v>
      </c>
      <c r="O49" s="112">
        <f t="shared" si="1"/>
        <v>2.0000000000095497E-3</v>
      </c>
      <c r="P49">
        <v>99.610933202173513</v>
      </c>
      <c r="Q49">
        <v>45.000421585160204</v>
      </c>
      <c r="R49">
        <v>-0.13000121791268504</v>
      </c>
      <c r="S49">
        <v>19.000178002623198</v>
      </c>
      <c r="T49">
        <v>50.000468427955781</v>
      </c>
      <c r="U49" s="114">
        <f t="shared" si="2"/>
        <v>213.482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213.48200000000003</v>
      </c>
      <c r="E50">
        <f>BAWANA!AM50</f>
        <v>0</v>
      </c>
      <c r="F50">
        <f t="shared" si="4"/>
        <v>256</v>
      </c>
      <c r="G50">
        <f t="shared" si="5"/>
        <v>213.48200000000003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-0.13</v>
      </c>
      <c r="L50">
        <f>NDMC_EOD!AI50+NDMC_EOD!AJ50</f>
        <v>19</v>
      </c>
      <c r="M50">
        <f>TPDDL_EOD!AI50+TPDDL_EOD!AJ50</f>
        <v>50</v>
      </c>
      <c r="N50">
        <f t="shared" si="0"/>
        <v>213.48000000000002</v>
      </c>
      <c r="O50" s="112">
        <f t="shared" si="1"/>
        <v>2.0000000000095497E-3</v>
      </c>
      <c r="P50">
        <v>99.610933202173513</v>
      </c>
      <c r="Q50">
        <v>45.000421585160204</v>
      </c>
      <c r="R50">
        <v>-0.13000121791268504</v>
      </c>
      <c r="S50">
        <v>19.000178002623198</v>
      </c>
      <c r="T50">
        <v>50.000468427955781</v>
      </c>
      <c r="U50" s="114">
        <f t="shared" si="2"/>
        <v>213.482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81</v>
      </c>
      <c r="J51">
        <f>BYPL_EOD!AI51+BYPL_EOD!AJ51</f>
        <v>45.89</v>
      </c>
      <c r="K51">
        <f>MES_EOD!AI51+MES_EOD!AJ51</f>
        <v>4.6500000000000004</v>
      </c>
      <c r="L51">
        <f>NDMC_EOD!AI51+NDMC_EOD!AJ51</f>
        <v>19</v>
      </c>
      <c r="M51">
        <f>TPDDL_EOD!AI51+TPDDL_EOD!AJ51</f>
        <v>55.46</v>
      </c>
      <c r="N51">
        <f t="shared" si="0"/>
        <v>206</v>
      </c>
      <c r="O51" s="112">
        <f t="shared" si="1"/>
        <v>0</v>
      </c>
      <c r="P51">
        <v>81</v>
      </c>
      <c r="Q51">
        <v>45.89</v>
      </c>
      <c r="R51">
        <v>4.6500000000000004</v>
      </c>
      <c r="S51">
        <v>19</v>
      </c>
      <c r="T51">
        <v>55.46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81</v>
      </c>
      <c r="J52">
        <f>BYPL_EOD!AI52+BYPL_EOD!AJ52</f>
        <v>45.89</v>
      </c>
      <c r="K52">
        <f>MES_EOD!AI52+MES_EOD!AJ52</f>
        <v>4.6500000000000004</v>
      </c>
      <c r="L52">
        <f>NDMC_EOD!AI52+NDMC_EOD!AJ52</f>
        <v>19</v>
      </c>
      <c r="M52">
        <f>TPDDL_EOD!AI52+TPDDL_EOD!AJ52</f>
        <v>55.46</v>
      </c>
      <c r="N52">
        <f t="shared" si="0"/>
        <v>206</v>
      </c>
      <c r="O52" s="112">
        <f t="shared" si="1"/>
        <v>0</v>
      </c>
      <c r="P52">
        <v>81</v>
      </c>
      <c r="Q52">
        <v>45.89</v>
      </c>
      <c r="R52">
        <v>4.6500000000000004</v>
      </c>
      <c r="S52">
        <v>19</v>
      </c>
      <c r="T52">
        <v>55.46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81</v>
      </c>
      <c r="J53">
        <f>BYPL_EOD!AI53+BYPL_EOD!AJ53</f>
        <v>45.89</v>
      </c>
      <c r="K53">
        <f>MES_EOD!AI53+MES_EOD!AJ53</f>
        <v>4.6500000000000004</v>
      </c>
      <c r="L53">
        <f>NDMC_EOD!AI53+NDMC_EOD!AJ53</f>
        <v>19</v>
      </c>
      <c r="M53">
        <f>TPDDL_EOD!AI53+TPDDL_EOD!AJ53</f>
        <v>55.46</v>
      </c>
      <c r="N53">
        <f t="shared" si="0"/>
        <v>206</v>
      </c>
      <c r="O53" s="112">
        <f t="shared" si="1"/>
        <v>0</v>
      </c>
      <c r="P53">
        <v>81</v>
      </c>
      <c r="Q53">
        <v>45.89</v>
      </c>
      <c r="R53">
        <v>4.6500000000000004</v>
      </c>
      <c r="S53">
        <v>19</v>
      </c>
      <c r="T53">
        <v>55.46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81</v>
      </c>
      <c r="J54">
        <f>BYPL_EOD!AI54+BYPL_EOD!AJ54</f>
        <v>45.89</v>
      </c>
      <c r="K54">
        <f>MES_EOD!AI54+MES_EOD!AJ54</f>
        <v>4.6500000000000004</v>
      </c>
      <c r="L54">
        <f>NDMC_EOD!AI54+NDMC_EOD!AJ54</f>
        <v>19</v>
      </c>
      <c r="M54">
        <f>TPDDL_EOD!AI54+TPDDL_EOD!AJ54</f>
        <v>55.46</v>
      </c>
      <c r="N54">
        <f t="shared" si="0"/>
        <v>206</v>
      </c>
      <c r="O54" s="112">
        <f t="shared" si="1"/>
        <v>0</v>
      </c>
      <c r="P54">
        <v>81</v>
      </c>
      <c r="Q54">
        <v>45.89</v>
      </c>
      <c r="R54">
        <v>4.6500000000000004</v>
      </c>
      <c r="S54">
        <v>19</v>
      </c>
      <c r="T54">
        <v>55.46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211.56</v>
      </c>
      <c r="E55">
        <f>BAWANA!AM55</f>
        <v>0</v>
      </c>
      <c r="F55">
        <f t="shared" si="4"/>
        <v>256</v>
      </c>
      <c r="G55">
        <f t="shared" si="5"/>
        <v>211.56</v>
      </c>
      <c r="H55" s="112"/>
      <c r="I55">
        <f>BRPL_EOD!AI55+BRPL_EOD!AJ55</f>
        <v>82.32</v>
      </c>
      <c r="J55">
        <f>BYPL_EOD!AI55+BYPL_EOD!AJ55</f>
        <v>47.6</v>
      </c>
      <c r="K55">
        <f>MES_EOD!AI55+MES_EOD!AJ55</f>
        <v>4.82</v>
      </c>
      <c r="L55">
        <f>NDMC_EOD!AI55+NDMC_EOD!AJ55</f>
        <v>19.29</v>
      </c>
      <c r="M55">
        <f>TPDDL_EOD!AI55+TPDDL_EOD!AJ55</f>
        <v>57.52</v>
      </c>
      <c r="N55">
        <f t="shared" si="0"/>
        <v>211.54999999999998</v>
      </c>
      <c r="O55" s="112">
        <f t="shared" si="1"/>
        <v>1.0000000000019327E-2</v>
      </c>
      <c r="P55">
        <v>82.323891278657527</v>
      </c>
      <c r="Q55">
        <v>47.602250059087694</v>
      </c>
      <c r="R55">
        <v>4.8202278421177036</v>
      </c>
      <c r="S55">
        <v>19.290911841172299</v>
      </c>
      <c r="T55">
        <v>57.522718978964789</v>
      </c>
      <c r="U55" s="114">
        <f t="shared" si="2"/>
        <v>211.56</v>
      </c>
      <c r="V55" s="112">
        <f t="shared" si="3"/>
        <v>0</v>
      </c>
      <c r="Y55">
        <f>BAWANA!AW55+BAWANA!AX55</f>
        <v>26.44</v>
      </c>
      <c r="Z55">
        <f>BAWANA!BD55+BAWANA!BE55</f>
        <v>32</v>
      </c>
      <c r="AA55">
        <f>BAWANA!X55+BAWANA!Y55</f>
        <v>26.44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211.56</v>
      </c>
      <c r="E56">
        <f>BAWANA!AM56</f>
        <v>0</v>
      </c>
      <c r="F56">
        <f t="shared" si="4"/>
        <v>256</v>
      </c>
      <c r="G56">
        <f t="shared" si="5"/>
        <v>211.56</v>
      </c>
      <c r="H56" s="112"/>
      <c r="I56">
        <f>BRPL_EOD!AI56+BRPL_EOD!AJ56</f>
        <v>82.32</v>
      </c>
      <c r="J56">
        <f>BYPL_EOD!AI56+BYPL_EOD!AJ56</f>
        <v>47.6</v>
      </c>
      <c r="K56">
        <f>MES_EOD!AI56+MES_EOD!AJ56</f>
        <v>4.82</v>
      </c>
      <c r="L56">
        <f>NDMC_EOD!AI56+NDMC_EOD!AJ56</f>
        <v>19.29</v>
      </c>
      <c r="M56">
        <f>TPDDL_EOD!AI56+TPDDL_EOD!AJ56</f>
        <v>57.52</v>
      </c>
      <c r="N56">
        <f t="shared" si="0"/>
        <v>211.54999999999998</v>
      </c>
      <c r="O56" s="112">
        <f t="shared" si="1"/>
        <v>1.0000000000019327E-2</v>
      </c>
      <c r="P56">
        <v>82.323891278657527</v>
      </c>
      <c r="Q56">
        <v>47.602250059087694</v>
      </c>
      <c r="R56">
        <v>4.8202278421177036</v>
      </c>
      <c r="S56">
        <v>19.290911841172299</v>
      </c>
      <c r="T56">
        <v>57.522718978964789</v>
      </c>
      <c r="U56" s="114">
        <f t="shared" si="2"/>
        <v>211.56</v>
      </c>
      <c r="V56" s="112">
        <f t="shared" si="3"/>
        <v>0</v>
      </c>
      <c r="Y56">
        <f>BAWANA!AW56+BAWANA!AX56</f>
        <v>26.44</v>
      </c>
      <c r="Z56">
        <f>BAWANA!BD56+BAWANA!BE56</f>
        <v>32</v>
      </c>
      <c r="AA56">
        <f>BAWANA!X56+BAWANA!Y56</f>
        <v>26.44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211.56</v>
      </c>
      <c r="E57">
        <f>BAWANA!AM57</f>
        <v>0</v>
      </c>
      <c r="F57">
        <f t="shared" si="4"/>
        <v>256</v>
      </c>
      <c r="G57">
        <f t="shared" si="5"/>
        <v>211.56</v>
      </c>
      <c r="H57" s="112"/>
      <c r="I57">
        <f>BRPL_EOD!AI57+BRPL_EOD!AJ57</f>
        <v>82.32</v>
      </c>
      <c r="J57">
        <f>BYPL_EOD!AI57+BYPL_EOD!AJ57</f>
        <v>47.6</v>
      </c>
      <c r="K57">
        <f>MES_EOD!AI57+MES_EOD!AJ57</f>
        <v>4.82</v>
      </c>
      <c r="L57">
        <f>NDMC_EOD!AI57+NDMC_EOD!AJ57</f>
        <v>19.29</v>
      </c>
      <c r="M57">
        <f>TPDDL_EOD!AI57+TPDDL_EOD!AJ57</f>
        <v>57.52</v>
      </c>
      <c r="N57">
        <f t="shared" si="0"/>
        <v>211.54999999999998</v>
      </c>
      <c r="O57" s="112">
        <f t="shared" si="1"/>
        <v>1.0000000000019327E-2</v>
      </c>
      <c r="P57">
        <v>82.323891278657527</v>
      </c>
      <c r="Q57">
        <v>47.602250059087694</v>
      </c>
      <c r="R57">
        <v>4.8202278421177036</v>
      </c>
      <c r="S57">
        <v>19.290911841172299</v>
      </c>
      <c r="T57">
        <v>57.522718978964789</v>
      </c>
      <c r="U57" s="114">
        <f t="shared" si="2"/>
        <v>211.56</v>
      </c>
      <c r="V57" s="112">
        <f t="shared" si="3"/>
        <v>0</v>
      </c>
      <c r="Y57">
        <f>BAWANA!AW57+BAWANA!AX57</f>
        <v>26.44</v>
      </c>
      <c r="Z57">
        <f>BAWANA!BD57+BAWANA!BE57</f>
        <v>32</v>
      </c>
      <c r="AA57">
        <f>BAWANA!X57+BAWANA!Y57</f>
        <v>26.44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211.56</v>
      </c>
      <c r="E58">
        <f>BAWANA!AM58</f>
        <v>0</v>
      </c>
      <c r="F58">
        <f t="shared" si="4"/>
        <v>256</v>
      </c>
      <c r="G58">
        <f t="shared" si="5"/>
        <v>211.56</v>
      </c>
      <c r="H58" s="112"/>
      <c r="I58">
        <f>BRPL_EOD!AI58+BRPL_EOD!AJ58</f>
        <v>82.32</v>
      </c>
      <c r="J58">
        <f>BYPL_EOD!AI58+BYPL_EOD!AJ58</f>
        <v>47.6</v>
      </c>
      <c r="K58">
        <f>MES_EOD!AI58+MES_EOD!AJ58</f>
        <v>4.82</v>
      </c>
      <c r="L58">
        <f>NDMC_EOD!AI58+NDMC_EOD!AJ58</f>
        <v>19.29</v>
      </c>
      <c r="M58">
        <f>TPDDL_EOD!AI58+TPDDL_EOD!AJ58</f>
        <v>57.52</v>
      </c>
      <c r="N58">
        <f t="shared" si="0"/>
        <v>211.54999999999998</v>
      </c>
      <c r="O58" s="112">
        <f t="shared" si="1"/>
        <v>1.0000000000019327E-2</v>
      </c>
      <c r="P58">
        <v>82.323891278657527</v>
      </c>
      <c r="Q58">
        <v>47.602250059087694</v>
      </c>
      <c r="R58">
        <v>4.8202278421177036</v>
      </c>
      <c r="S58">
        <v>19.290911841172299</v>
      </c>
      <c r="T58">
        <v>57.522718978964789</v>
      </c>
      <c r="U58" s="114">
        <f t="shared" si="2"/>
        <v>211.56</v>
      </c>
      <c r="V58" s="112">
        <f t="shared" si="3"/>
        <v>0</v>
      </c>
      <c r="Y58">
        <f>BAWANA!AW58+BAWANA!AX58</f>
        <v>26.44</v>
      </c>
      <c r="Z58">
        <f>BAWANA!BD58+BAWANA!BE58</f>
        <v>32</v>
      </c>
      <c r="AA58">
        <f>BAWANA!X58+BAWANA!Y58</f>
        <v>26.44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211.56</v>
      </c>
      <c r="E59">
        <f>BAWANA!AM59</f>
        <v>0</v>
      </c>
      <c r="F59">
        <f t="shared" si="4"/>
        <v>256</v>
      </c>
      <c r="G59">
        <f t="shared" si="5"/>
        <v>211.56</v>
      </c>
      <c r="H59" s="112"/>
      <c r="I59">
        <f>BRPL_EOD!AI59+BRPL_EOD!AJ59</f>
        <v>82.32</v>
      </c>
      <c r="J59">
        <f>BYPL_EOD!AI59+BYPL_EOD!AJ59</f>
        <v>47.6</v>
      </c>
      <c r="K59">
        <f>MES_EOD!AI59+MES_EOD!AJ59</f>
        <v>4.82</v>
      </c>
      <c r="L59">
        <f>NDMC_EOD!AI59+NDMC_EOD!AJ59</f>
        <v>19.29</v>
      </c>
      <c r="M59">
        <f>TPDDL_EOD!AI59+TPDDL_EOD!AJ59</f>
        <v>57.52</v>
      </c>
      <c r="N59">
        <f t="shared" si="0"/>
        <v>211.54999999999998</v>
      </c>
      <c r="O59" s="112">
        <f t="shared" si="1"/>
        <v>1.0000000000019327E-2</v>
      </c>
      <c r="P59">
        <v>82.323891278657527</v>
      </c>
      <c r="Q59">
        <v>47.602250059087694</v>
      </c>
      <c r="R59">
        <v>4.8202278421177036</v>
      </c>
      <c r="S59">
        <v>19.290911841172299</v>
      </c>
      <c r="T59">
        <v>57.522718978964789</v>
      </c>
      <c r="U59" s="114">
        <f t="shared" si="2"/>
        <v>211.56</v>
      </c>
      <c r="V59" s="112">
        <f t="shared" si="3"/>
        <v>0</v>
      </c>
      <c r="Y59">
        <f>BAWANA!AW59+BAWANA!AX59</f>
        <v>26.44</v>
      </c>
      <c r="Z59">
        <f>BAWANA!BD59+BAWANA!BE59</f>
        <v>32</v>
      </c>
      <c r="AA59">
        <f>BAWANA!X59+BAWANA!Y59</f>
        <v>26.44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211.56</v>
      </c>
      <c r="E60">
        <f>BAWANA!AM60</f>
        <v>0</v>
      </c>
      <c r="F60">
        <f t="shared" si="4"/>
        <v>256</v>
      </c>
      <c r="G60">
        <f t="shared" si="5"/>
        <v>211.56</v>
      </c>
      <c r="H60" s="112"/>
      <c r="I60">
        <f>BRPL_EOD!AI60+BRPL_EOD!AJ60</f>
        <v>82.32</v>
      </c>
      <c r="J60">
        <f>BYPL_EOD!AI60+BYPL_EOD!AJ60</f>
        <v>47.6</v>
      </c>
      <c r="K60">
        <f>MES_EOD!AI60+MES_EOD!AJ60</f>
        <v>4.82</v>
      </c>
      <c r="L60">
        <f>NDMC_EOD!AI60+NDMC_EOD!AJ60</f>
        <v>19.29</v>
      </c>
      <c r="M60">
        <f>TPDDL_EOD!AI60+TPDDL_EOD!AJ60</f>
        <v>57.52</v>
      </c>
      <c r="N60">
        <f t="shared" si="0"/>
        <v>211.54999999999998</v>
      </c>
      <c r="O60" s="112">
        <f t="shared" si="1"/>
        <v>1.0000000000019327E-2</v>
      </c>
      <c r="P60">
        <v>82.323891278657527</v>
      </c>
      <c r="Q60">
        <v>47.602250059087694</v>
      </c>
      <c r="R60">
        <v>4.8202278421177036</v>
      </c>
      <c r="S60">
        <v>19.290911841172299</v>
      </c>
      <c r="T60">
        <v>57.522718978964789</v>
      </c>
      <c r="U60" s="114">
        <f t="shared" si="2"/>
        <v>211.56</v>
      </c>
      <c r="V60" s="112">
        <f t="shared" si="3"/>
        <v>0</v>
      </c>
      <c r="Y60">
        <f>BAWANA!AW60+BAWANA!AX60</f>
        <v>26.44</v>
      </c>
      <c r="Z60">
        <f>BAWANA!BD60+BAWANA!BE60</f>
        <v>32</v>
      </c>
      <c r="AA60">
        <f>BAWANA!X60+BAWANA!Y60</f>
        <v>26.44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211.56</v>
      </c>
      <c r="E61">
        <f>BAWANA!AM61</f>
        <v>0</v>
      </c>
      <c r="F61">
        <f t="shared" si="4"/>
        <v>256</v>
      </c>
      <c r="G61">
        <f t="shared" si="5"/>
        <v>211.56</v>
      </c>
      <c r="H61" s="112"/>
      <c r="I61">
        <f>BRPL_EOD!AI61+BRPL_EOD!AJ61</f>
        <v>82.32</v>
      </c>
      <c r="J61">
        <f>BYPL_EOD!AI61+BYPL_EOD!AJ61</f>
        <v>47.6</v>
      </c>
      <c r="K61">
        <f>MES_EOD!AI61+MES_EOD!AJ61</f>
        <v>4.82</v>
      </c>
      <c r="L61">
        <f>NDMC_EOD!AI61+NDMC_EOD!AJ61</f>
        <v>19.29</v>
      </c>
      <c r="M61">
        <f>TPDDL_EOD!AI61+TPDDL_EOD!AJ61</f>
        <v>57.52</v>
      </c>
      <c r="N61">
        <f t="shared" si="0"/>
        <v>211.54999999999998</v>
      </c>
      <c r="O61" s="112">
        <f t="shared" si="1"/>
        <v>1.0000000000019327E-2</v>
      </c>
      <c r="P61">
        <v>82.323891278657527</v>
      </c>
      <c r="Q61">
        <v>47.602250059087694</v>
      </c>
      <c r="R61">
        <v>4.8202278421177036</v>
      </c>
      <c r="S61">
        <v>19.290911841172299</v>
      </c>
      <c r="T61">
        <v>57.522718978964789</v>
      </c>
      <c r="U61" s="114">
        <f t="shared" si="2"/>
        <v>211.56</v>
      </c>
      <c r="V61" s="112">
        <f t="shared" si="3"/>
        <v>0</v>
      </c>
      <c r="Y61">
        <f>BAWANA!AW61+BAWANA!AX61</f>
        <v>26.44</v>
      </c>
      <c r="Z61">
        <f>BAWANA!BD61+BAWANA!BE61</f>
        <v>32</v>
      </c>
      <c r="AA61">
        <f>BAWANA!X61+BAWANA!Y61</f>
        <v>26.44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211.56</v>
      </c>
      <c r="E62">
        <f>BAWANA!AM62</f>
        <v>0</v>
      </c>
      <c r="F62">
        <f t="shared" si="4"/>
        <v>256</v>
      </c>
      <c r="G62">
        <f t="shared" si="5"/>
        <v>211.56</v>
      </c>
      <c r="H62" s="112"/>
      <c r="I62">
        <f>BRPL_EOD!AI62+BRPL_EOD!AJ62</f>
        <v>82.32</v>
      </c>
      <c r="J62">
        <f>BYPL_EOD!AI62+BYPL_EOD!AJ62</f>
        <v>47.6</v>
      </c>
      <c r="K62">
        <f>MES_EOD!AI62+MES_EOD!AJ62</f>
        <v>4.82</v>
      </c>
      <c r="L62">
        <f>NDMC_EOD!AI62+NDMC_EOD!AJ62</f>
        <v>19.29</v>
      </c>
      <c r="M62">
        <f>TPDDL_EOD!AI62+TPDDL_EOD!AJ62</f>
        <v>57.52</v>
      </c>
      <c r="N62">
        <f t="shared" si="0"/>
        <v>211.54999999999998</v>
      </c>
      <c r="O62" s="112">
        <f t="shared" si="1"/>
        <v>1.0000000000019327E-2</v>
      </c>
      <c r="P62">
        <v>82.323891278657527</v>
      </c>
      <c r="Q62">
        <v>47.602250059087694</v>
      </c>
      <c r="R62">
        <v>4.8202278421177036</v>
      </c>
      <c r="S62">
        <v>19.290911841172299</v>
      </c>
      <c r="T62">
        <v>57.522718978964789</v>
      </c>
      <c r="U62" s="114">
        <f t="shared" si="2"/>
        <v>211.56</v>
      </c>
      <c r="V62" s="112">
        <f t="shared" si="3"/>
        <v>0</v>
      </c>
      <c r="Y62">
        <f>BAWANA!AW62+BAWANA!AX62</f>
        <v>26.44</v>
      </c>
      <c r="Z62">
        <f>BAWANA!BD62+BAWANA!BE62</f>
        <v>32</v>
      </c>
      <c r="AA62">
        <f>BAWANA!X62+BAWANA!Y62</f>
        <v>26.44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211.56</v>
      </c>
      <c r="E63">
        <f>BAWANA!AM63</f>
        <v>0</v>
      </c>
      <c r="F63">
        <f t="shared" si="4"/>
        <v>256</v>
      </c>
      <c r="G63">
        <f t="shared" si="5"/>
        <v>211.56</v>
      </c>
      <c r="H63" s="112"/>
      <c r="I63">
        <f>BRPL_EOD!AI63+BRPL_EOD!AJ63</f>
        <v>82.32</v>
      </c>
      <c r="J63">
        <f>BYPL_EOD!AI63+BYPL_EOD!AJ63</f>
        <v>47.6</v>
      </c>
      <c r="K63">
        <f>MES_EOD!AI63+MES_EOD!AJ63</f>
        <v>4.82</v>
      </c>
      <c r="L63">
        <f>NDMC_EOD!AI63+NDMC_EOD!AJ63</f>
        <v>19.29</v>
      </c>
      <c r="M63">
        <f>TPDDL_EOD!AI63+TPDDL_EOD!AJ63</f>
        <v>57.52</v>
      </c>
      <c r="N63">
        <f t="shared" si="0"/>
        <v>211.54999999999998</v>
      </c>
      <c r="O63" s="112">
        <f t="shared" si="1"/>
        <v>1.0000000000019327E-2</v>
      </c>
      <c r="P63">
        <v>82.323891278657527</v>
      </c>
      <c r="Q63">
        <v>47.602250059087694</v>
      </c>
      <c r="R63">
        <v>4.8202278421177036</v>
      </c>
      <c r="S63">
        <v>19.290911841172299</v>
      </c>
      <c r="T63">
        <v>57.522718978964789</v>
      </c>
      <c r="U63" s="114">
        <f t="shared" si="2"/>
        <v>211.56</v>
      </c>
      <c r="V63" s="112">
        <f t="shared" si="3"/>
        <v>0</v>
      </c>
      <c r="Y63">
        <f>BAWANA!AW63+BAWANA!AX63</f>
        <v>26.44</v>
      </c>
      <c r="Z63">
        <f>BAWANA!BD63+BAWANA!BE63</f>
        <v>32</v>
      </c>
      <c r="AA63">
        <f>BAWANA!X63+BAWANA!Y63</f>
        <v>26.44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211.56</v>
      </c>
      <c r="E64">
        <f>BAWANA!AM64</f>
        <v>0</v>
      </c>
      <c r="F64">
        <f t="shared" si="4"/>
        <v>256</v>
      </c>
      <c r="G64">
        <f t="shared" si="5"/>
        <v>211.56</v>
      </c>
      <c r="H64" s="112"/>
      <c r="I64">
        <f>BRPL_EOD!AI64+BRPL_EOD!AJ64</f>
        <v>82.32</v>
      </c>
      <c r="J64">
        <f>BYPL_EOD!AI64+BYPL_EOD!AJ64</f>
        <v>47.6</v>
      </c>
      <c r="K64">
        <f>MES_EOD!AI64+MES_EOD!AJ64</f>
        <v>4.82</v>
      </c>
      <c r="L64">
        <f>NDMC_EOD!AI64+NDMC_EOD!AJ64</f>
        <v>19.29</v>
      </c>
      <c r="M64">
        <f>TPDDL_EOD!AI64+TPDDL_EOD!AJ64</f>
        <v>57.52</v>
      </c>
      <c r="N64">
        <f t="shared" si="0"/>
        <v>211.54999999999998</v>
      </c>
      <c r="O64" s="112">
        <f t="shared" si="1"/>
        <v>1.0000000000019327E-2</v>
      </c>
      <c r="P64">
        <v>82.323891278657527</v>
      </c>
      <c r="Q64">
        <v>47.602250059087694</v>
      </c>
      <c r="R64">
        <v>4.8202278421177036</v>
      </c>
      <c r="S64">
        <v>19.290911841172299</v>
      </c>
      <c r="T64">
        <v>57.522718978964789</v>
      </c>
      <c r="U64" s="114">
        <f t="shared" si="2"/>
        <v>211.56</v>
      </c>
      <c r="V64" s="112">
        <f t="shared" si="3"/>
        <v>0</v>
      </c>
      <c r="Y64">
        <f>BAWANA!AW64+BAWANA!AX64</f>
        <v>26.44</v>
      </c>
      <c r="Z64">
        <f>BAWANA!BD64+BAWANA!BE64</f>
        <v>32</v>
      </c>
      <c r="AA64">
        <f>BAWANA!X64+BAWANA!Y64</f>
        <v>26.44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</v>
      </c>
      <c r="E65">
        <f>BAWANA!AM65</f>
        <v>0</v>
      </c>
      <c r="F65">
        <f t="shared" si="4"/>
        <v>256</v>
      </c>
      <c r="G65">
        <f t="shared" si="5"/>
        <v>216</v>
      </c>
      <c r="H65" s="112"/>
      <c r="I65">
        <f>BRPL_EOD!AI65+BRPL_EOD!AJ65</f>
        <v>84.05</v>
      </c>
      <c r="J65">
        <f>BYPL_EOD!AI65+BYPL_EOD!AJ65</f>
        <v>48.6</v>
      </c>
      <c r="K65">
        <f>MES_EOD!AI65+MES_EOD!AJ65</f>
        <v>4.92</v>
      </c>
      <c r="L65">
        <f>NDMC_EOD!AI65+NDMC_EOD!AJ65</f>
        <v>19.7</v>
      </c>
      <c r="M65">
        <f>TPDDL_EOD!AI65+TPDDL_EOD!AJ65</f>
        <v>58.73</v>
      </c>
      <c r="N65">
        <f t="shared" si="0"/>
        <v>215.99999999999997</v>
      </c>
      <c r="O65" s="112">
        <f t="shared" si="1"/>
        <v>0</v>
      </c>
      <c r="P65">
        <v>84.050000000000011</v>
      </c>
      <c r="Q65">
        <v>48.600000000000009</v>
      </c>
      <c r="R65">
        <v>4.9200000000000008</v>
      </c>
      <c r="S65">
        <v>19.700000000000003</v>
      </c>
      <c r="T65">
        <v>58.730000000000004</v>
      </c>
      <c r="U65" s="114">
        <f t="shared" si="2"/>
        <v>216.00000000000006</v>
      </c>
      <c r="V65" s="112">
        <f t="shared" si="3"/>
        <v>0</v>
      </c>
      <c r="Y65">
        <f>BAWANA!AW65+BAWANA!AX65</f>
        <v>27</v>
      </c>
      <c r="Z65">
        <f>BAWANA!BD65+BAWANA!BE65</f>
        <v>27</v>
      </c>
      <c r="AA65">
        <f>BAWANA!X65+BAWANA!Y65</f>
        <v>27</v>
      </c>
      <c r="AB65">
        <f>BAWANA!AE65+BAWANA!AF65</f>
        <v>27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</v>
      </c>
      <c r="E66">
        <f>BAWANA!AM66</f>
        <v>0</v>
      </c>
      <c r="F66">
        <f t="shared" si="4"/>
        <v>256</v>
      </c>
      <c r="G66">
        <f t="shared" si="5"/>
        <v>216</v>
      </c>
      <c r="H66" s="112"/>
      <c r="I66">
        <f>BRPL_EOD!AI66+BRPL_EOD!AJ66</f>
        <v>84.05</v>
      </c>
      <c r="J66">
        <f>BYPL_EOD!AI66+BYPL_EOD!AJ66</f>
        <v>48.6</v>
      </c>
      <c r="K66">
        <f>MES_EOD!AI66+MES_EOD!AJ66</f>
        <v>4.92</v>
      </c>
      <c r="L66">
        <f>NDMC_EOD!AI66+NDMC_EOD!AJ66</f>
        <v>19.7</v>
      </c>
      <c r="M66">
        <f>TPDDL_EOD!AI66+TPDDL_EOD!AJ66</f>
        <v>58.73</v>
      </c>
      <c r="N66">
        <f t="shared" si="0"/>
        <v>215.99999999999997</v>
      </c>
      <c r="O66" s="112">
        <f t="shared" si="1"/>
        <v>0</v>
      </c>
      <c r="P66">
        <v>84.050000000000011</v>
      </c>
      <c r="Q66">
        <v>48.600000000000009</v>
      </c>
      <c r="R66">
        <v>4.9200000000000008</v>
      </c>
      <c r="S66">
        <v>19.700000000000003</v>
      </c>
      <c r="T66">
        <v>58.730000000000004</v>
      </c>
      <c r="U66" s="114">
        <f t="shared" si="2"/>
        <v>216.00000000000006</v>
      </c>
      <c r="V66" s="112">
        <f t="shared" si="3"/>
        <v>0</v>
      </c>
      <c r="Y66">
        <f>BAWANA!AW66+BAWANA!AX66</f>
        <v>27</v>
      </c>
      <c r="Z66">
        <f>BAWANA!BD66+BAWANA!BE66</f>
        <v>27</v>
      </c>
      <c r="AA66">
        <f>BAWANA!X66+BAWANA!Y66</f>
        <v>27</v>
      </c>
      <c r="AB66">
        <f>BAWANA!AE66+BAWANA!AF66</f>
        <v>27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</v>
      </c>
      <c r="E67">
        <f>BAWANA!AM67</f>
        <v>0</v>
      </c>
      <c r="F67">
        <f t="shared" si="4"/>
        <v>256</v>
      </c>
      <c r="G67">
        <f t="shared" si="5"/>
        <v>216</v>
      </c>
      <c r="H67" s="112"/>
      <c r="I67">
        <f>BRPL_EOD!AI67+BRPL_EOD!AJ67</f>
        <v>84.05</v>
      </c>
      <c r="J67">
        <f>BYPL_EOD!AI67+BYPL_EOD!AJ67</f>
        <v>48.6</v>
      </c>
      <c r="K67">
        <f>MES_EOD!AI67+MES_EOD!AJ67</f>
        <v>4.92</v>
      </c>
      <c r="L67">
        <f>NDMC_EOD!AI67+NDMC_EOD!AJ67</f>
        <v>19.7</v>
      </c>
      <c r="M67">
        <f>TPDDL_EOD!AI67+TPDDL_EOD!AJ67</f>
        <v>58.73</v>
      </c>
      <c r="N67">
        <f t="shared" ref="N67:N98" si="7">SUM(I67:M67)</f>
        <v>215.99999999999997</v>
      </c>
      <c r="O67" s="112">
        <f t="shared" ref="O67:O98" si="8">G67-N67</f>
        <v>0</v>
      </c>
      <c r="P67">
        <v>84.050000000000011</v>
      </c>
      <c r="Q67">
        <v>48.600000000000009</v>
      </c>
      <c r="R67">
        <v>4.9200000000000008</v>
      </c>
      <c r="S67">
        <v>19.700000000000003</v>
      </c>
      <c r="T67">
        <v>58.730000000000004</v>
      </c>
      <c r="U67" s="114">
        <f t="shared" ref="U67:U98" si="9">SUM(P67:T67)</f>
        <v>216.00000000000006</v>
      </c>
      <c r="V67" s="112">
        <f t="shared" ref="V67:V99" si="10">G67-U67</f>
        <v>0</v>
      </c>
      <c r="Y67">
        <f>BAWANA!AW67+BAWANA!AX67</f>
        <v>27</v>
      </c>
      <c r="Z67">
        <f>BAWANA!BD67+BAWANA!BE67</f>
        <v>27</v>
      </c>
      <c r="AA67">
        <f>BAWANA!X67+BAWANA!Y67</f>
        <v>27</v>
      </c>
      <c r="AB67">
        <f>BAWANA!AE67+BAWANA!AF67</f>
        <v>27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</v>
      </c>
      <c r="H68" s="112"/>
      <c r="I68">
        <f>BRPL_EOD!AI68+BRPL_EOD!AJ68</f>
        <v>84.05</v>
      </c>
      <c r="J68">
        <f>BYPL_EOD!AI68+BYPL_EOD!AJ68</f>
        <v>48.6</v>
      </c>
      <c r="K68">
        <f>MES_EOD!AI68+MES_EOD!AJ68</f>
        <v>4.92</v>
      </c>
      <c r="L68">
        <f>NDMC_EOD!AI68+NDMC_EOD!AJ68</f>
        <v>19.7</v>
      </c>
      <c r="M68">
        <f>TPDDL_EOD!AI68+TPDDL_EOD!AJ68</f>
        <v>58.73</v>
      </c>
      <c r="N68">
        <f t="shared" si="7"/>
        <v>215.99999999999997</v>
      </c>
      <c r="O68" s="112">
        <f t="shared" si="8"/>
        <v>0</v>
      </c>
      <c r="P68">
        <v>84.050000000000011</v>
      </c>
      <c r="Q68">
        <v>48.600000000000009</v>
      </c>
      <c r="R68">
        <v>4.9200000000000008</v>
      </c>
      <c r="S68">
        <v>19.700000000000003</v>
      </c>
      <c r="T68">
        <v>58.730000000000004</v>
      </c>
      <c r="U68" s="114">
        <f t="shared" si="9"/>
        <v>216.00000000000006</v>
      </c>
      <c r="V68" s="112">
        <f t="shared" si="10"/>
        <v>0</v>
      </c>
      <c r="Y68">
        <f>BAWANA!AW68+BAWANA!AX68</f>
        <v>27</v>
      </c>
      <c r="Z68">
        <f>BAWANA!BD68+BAWANA!BE68</f>
        <v>27</v>
      </c>
      <c r="AA68">
        <f>BAWANA!X68+BAWANA!Y68</f>
        <v>27</v>
      </c>
      <c r="AB68">
        <f>BAWANA!AE68+BAWANA!AF68</f>
        <v>27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225.82999999999998</v>
      </c>
      <c r="E69">
        <f>BAWANA!AM69</f>
        <v>0</v>
      </c>
      <c r="F69">
        <f t="shared" si="11"/>
        <v>256</v>
      </c>
      <c r="G69">
        <f t="shared" si="12"/>
        <v>225.82999999999998</v>
      </c>
      <c r="H69" s="112"/>
      <c r="I69">
        <f>BRPL_EOD!AI69+BRPL_EOD!AJ69</f>
        <v>99.61</v>
      </c>
      <c r="J69">
        <f>BYPL_EOD!AI69+BYPL_EOD!AJ69</f>
        <v>55</v>
      </c>
      <c r="K69">
        <f>MES_EOD!AI69+MES_EOD!AJ69</f>
        <v>2.2200000000000002</v>
      </c>
      <c r="L69">
        <f>NDMC_EOD!AI69+NDMC_EOD!AJ69</f>
        <v>19</v>
      </c>
      <c r="M69">
        <f>TPDDL_EOD!AI69+TPDDL_EOD!AJ69</f>
        <v>50</v>
      </c>
      <c r="N69">
        <f t="shared" si="7"/>
        <v>225.83</v>
      </c>
      <c r="O69" s="112">
        <f t="shared" si="8"/>
        <v>0</v>
      </c>
      <c r="P69">
        <v>99.609999999999985</v>
      </c>
      <c r="Q69">
        <v>54.999999999999993</v>
      </c>
      <c r="R69">
        <v>2.2199999999999998</v>
      </c>
      <c r="S69">
        <v>18.999999999999996</v>
      </c>
      <c r="T69">
        <v>49.999999999999993</v>
      </c>
      <c r="U69" s="114">
        <f t="shared" si="9"/>
        <v>225.82999999999998</v>
      </c>
      <c r="V69" s="112">
        <f t="shared" si="10"/>
        <v>0</v>
      </c>
      <c r="Y69">
        <f>BAWANA!AW69+BAWANA!AX69</f>
        <v>12.17</v>
      </c>
      <c r="Z69">
        <f>BAWANA!BD69+BAWANA!BE69</f>
        <v>32</v>
      </c>
      <c r="AA69">
        <f>BAWANA!X69+BAWANA!Y69</f>
        <v>12.17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225.82999999999998</v>
      </c>
      <c r="E70">
        <f>BAWANA!AM70</f>
        <v>0</v>
      </c>
      <c r="F70">
        <f t="shared" si="11"/>
        <v>256</v>
      </c>
      <c r="G70">
        <f t="shared" si="12"/>
        <v>225.82999999999998</v>
      </c>
      <c r="H70" s="112"/>
      <c r="I70">
        <f>BRPL_EOD!AI70+BRPL_EOD!AJ70</f>
        <v>99.61</v>
      </c>
      <c r="J70">
        <f>BYPL_EOD!AI70+BYPL_EOD!AJ70</f>
        <v>55</v>
      </c>
      <c r="K70">
        <f>MES_EOD!AI70+MES_EOD!AJ70</f>
        <v>2.2200000000000002</v>
      </c>
      <c r="L70">
        <f>NDMC_EOD!AI70+NDMC_EOD!AJ70</f>
        <v>19</v>
      </c>
      <c r="M70">
        <f>TPDDL_EOD!AI70+TPDDL_EOD!AJ70</f>
        <v>50</v>
      </c>
      <c r="N70">
        <f t="shared" si="7"/>
        <v>225.83</v>
      </c>
      <c r="O70" s="112">
        <f t="shared" si="8"/>
        <v>0</v>
      </c>
      <c r="P70">
        <v>99.609999999999985</v>
      </c>
      <c r="Q70">
        <v>54.999999999999993</v>
      </c>
      <c r="R70">
        <v>2.2199999999999998</v>
      </c>
      <c r="S70">
        <v>18.999999999999996</v>
      </c>
      <c r="T70">
        <v>49.999999999999993</v>
      </c>
      <c r="U70" s="114">
        <f t="shared" si="9"/>
        <v>225.82999999999998</v>
      </c>
      <c r="V70" s="112">
        <f t="shared" si="10"/>
        <v>0</v>
      </c>
      <c r="Y70">
        <f>BAWANA!AW70+BAWANA!AX70</f>
        <v>12.17</v>
      </c>
      <c r="Z70">
        <f>BAWANA!BD70+BAWANA!BE70</f>
        <v>32</v>
      </c>
      <c r="AA70">
        <f>BAWANA!X70+BAWANA!Y70</f>
        <v>12.17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243.08800000000002</v>
      </c>
      <c r="E71">
        <f>BAWANA!AM71</f>
        <v>0</v>
      </c>
      <c r="F71">
        <f t="shared" si="11"/>
        <v>256</v>
      </c>
      <c r="G71">
        <f t="shared" si="12"/>
        <v>243.08800000000002</v>
      </c>
      <c r="H71" s="112"/>
      <c r="I71">
        <f>BRPL_EOD!AI71+BRPL_EOD!AJ71</f>
        <v>99.61</v>
      </c>
      <c r="J71">
        <f>BYPL_EOD!AI71+BYPL_EOD!AJ71</f>
        <v>55</v>
      </c>
      <c r="K71">
        <f>MES_EOD!AI71+MES_EOD!AJ71</f>
        <v>-0.13</v>
      </c>
      <c r="L71">
        <f>NDMC_EOD!AI71+NDMC_EOD!AJ71</f>
        <v>19</v>
      </c>
      <c r="M71">
        <f>TPDDL_EOD!AI71+TPDDL_EOD!AJ71</f>
        <v>69.61</v>
      </c>
      <c r="N71">
        <f t="shared" si="7"/>
        <v>243.09000000000003</v>
      </c>
      <c r="O71" s="112">
        <f t="shared" si="8"/>
        <v>-2.0000000000095497E-3</v>
      </c>
      <c r="P71">
        <v>99.609180468139371</v>
      </c>
      <c r="Q71">
        <v>54.999547492698177</v>
      </c>
      <c r="R71">
        <v>-0.12999893043728661</v>
      </c>
      <c r="S71">
        <v>18.999843679295733</v>
      </c>
      <c r="T71">
        <v>69.609427290303998</v>
      </c>
      <c r="U71" s="114">
        <f t="shared" si="9"/>
        <v>243.08799999999997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243.08800000000002</v>
      </c>
      <c r="E72">
        <f>BAWANA!AM72</f>
        <v>0</v>
      </c>
      <c r="F72">
        <f t="shared" si="11"/>
        <v>256</v>
      </c>
      <c r="G72">
        <f t="shared" si="12"/>
        <v>243.08800000000002</v>
      </c>
      <c r="H72" s="112"/>
      <c r="I72">
        <f>BRPL_EOD!AI72+BRPL_EOD!AJ72</f>
        <v>99.61</v>
      </c>
      <c r="J72">
        <f>BYPL_EOD!AI72+BYPL_EOD!AJ72</f>
        <v>55</v>
      </c>
      <c r="K72">
        <f>MES_EOD!AI72+MES_EOD!AJ72</f>
        <v>-0.13</v>
      </c>
      <c r="L72">
        <f>NDMC_EOD!AI72+NDMC_EOD!AJ72</f>
        <v>19</v>
      </c>
      <c r="M72">
        <f>TPDDL_EOD!AI72+TPDDL_EOD!AJ72</f>
        <v>69.61</v>
      </c>
      <c r="N72">
        <f t="shared" si="7"/>
        <v>243.09000000000003</v>
      </c>
      <c r="O72" s="112">
        <f t="shared" si="8"/>
        <v>-2.0000000000095497E-3</v>
      </c>
      <c r="P72">
        <v>99.609180468139371</v>
      </c>
      <c r="Q72">
        <v>54.999547492698177</v>
      </c>
      <c r="R72">
        <v>-0.12999893043728661</v>
      </c>
      <c r="S72">
        <v>18.999843679295733</v>
      </c>
      <c r="T72">
        <v>69.609427290303998</v>
      </c>
      <c r="U72" s="114">
        <f t="shared" si="9"/>
        <v>243.08799999999997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243.08800000000002</v>
      </c>
      <c r="E73">
        <f>BAWANA!AM73</f>
        <v>0</v>
      </c>
      <c r="F73">
        <f t="shared" si="11"/>
        <v>256</v>
      </c>
      <c r="G73">
        <f t="shared" si="12"/>
        <v>243.08800000000002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-0.13</v>
      </c>
      <c r="L73">
        <f>NDMC_EOD!AI73+NDMC_EOD!AJ73</f>
        <v>19</v>
      </c>
      <c r="M73">
        <f>TPDDL_EOD!AI73+TPDDL_EOD!AJ73</f>
        <v>69.61</v>
      </c>
      <c r="N73">
        <f t="shared" si="7"/>
        <v>243.09000000000003</v>
      </c>
      <c r="O73" s="112">
        <f t="shared" si="8"/>
        <v>-2.0000000000095497E-3</v>
      </c>
      <c r="P73">
        <v>99.609180468139371</v>
      </c>
      <c r="Q73">
        <v>54.999547492698177</v>
      </c>
      <c r="R73">
        <v>-0.12999893043728661</v>
      </c>
      <c r="S73">
        <v>18.999843679295733</v>
      </c>
      <c r="T73">
        <v>69.609427290303998</v>
      </c>
      <c r="U73" s="114">
        <f t="shared" si="9"/>
        <v>243.08799999999997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243.08800000000002</v>
      </c>
      <c r="E74">
        <f>BAWANA!AM74</f>
        <v>0</v>
      </c>
      <c r="F74">
        <f t="shared" si="11"/>
        <v>256</v>
      </c>
      <c r="G74">
        <f t="shared" si="12"/>
        <v>243.08800000000002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-0.13</v>
      </c>
      <c r="L74">
        <f>NDMC_EOD!AI74+NDMC_EOD!AJ74</f>
        <v>19</v>
      </c>
      <c r="M74">
        <f>TPDDL_EOD!AI74+TPDDL_EOD!AJ74</f>
        <v>69.61</v>
      </c>
      <c r="N74">
        <f t="shared" si="7"/>
        <v>243.09000000000003</v>
      </c>
      <c r="O74" s="112">
        <f t="shared" si="8"/>
        <v>-2.0000000000095497E-3</v>
      </c>
      <c r="P74">
        <v>99.609180468139371</v>
      </c>
      <c r="Q74">
        <v>54.999547492698177</v>
      </c>
      <c r="R74">
        <v>-0.12999893043728661</v>
      </c>
      <c r="S74">
        <v>18.999843679295733</v>
      </c>
      <c r="T74">
        <v>69.609427290303998</v>
      </c>
      <c r="U74" s="114">
        <f t="shared" si="9"/>
        <v>243.08799999999997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243.08800000000002</v>
      </c>
      <c r="E75">
        <f>BAWANA!AM75</f>
        <v>0</v>
      </c>
      <c r="F75">
        <f t="shared" si="11"/>
        <v>256</v>
      </c>
      <c r="G75">
        <f t="shared" si="12"/>
        <v>243.08800000000002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-0.13</v>
      </c>
      <c r="L75">
        <f>NDMC_EOD!AI75+NDMC_EOD!AJ75</f>
        <v>19</v>
      </c>
      <c r="M75">
        <f>TPDDL_EOD!AI75+TPDDL_EOD!AJ75</f>
        <v>69.61</v>
      </c>
      <c r="N75">
        <f t="shared" si="7"/>
        <v>243.09000000000003</v>
      </c>
      <c r="O75" s="112">
        <f t="shared" si="8"/>
        <v>-2.0000000000095497E-3</v>
      </c>
      <c r="P75">
        <v>99.609180468139371</v>
      </c>
      <c r="Q75">
        <v>54.999547492698177</v>
      </c>
      <c r="R75">
        <v>-0.12999893043728661</v>
      </c>
      <c r="S75">
        <v>18.999843679295733</v>
      </c>
      <c r="T75">
        <v>69.609427290303998</v>
      </c>
      <c r="U75" s="114">
        <f t="shared" si="9"/>
        <v>243.08799999999997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243.08800000000002</v>
      </c>
      <c r="E76">
        <f>BAWANA!AM76</f>
        <v>0</v>
      </c>
      <c r="F76">
        <f t="shared" si="11"/>
        <v>256</v>
      </c>
      <c r="G76">
        <f t="shared" si="12"/>
        <v>243.08800000000002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-0.13</v>
      </c>
      <c r="L76">
        <f>NDMC_EOD!AI76+NDMC_EOD!AJ76</f>
        <v>19</v>
      </c>
      <c r="M76">
        <f>TPDDL_EOD!AI76+TPDDL_EOD!AJ76</f>
        <v>69.61</v>
      </c>
      <c r="N76">
        <f t="shared" si="7"/>
        <v>243.09000000000003</v>
      </c>
      <c r="O76" s="112">
        <f t="shared" si="8"/>
        <v>-2.0000000000095497E-3</v>
      </c>
      <c r="P76">
        <v>99.609180468139371</v>
      </c>
      <c r="Q76">
        <v>54.999547492698177</v>
      </c>
      <c r="R76">
        <v>-0.12999893043728661</v>
      </c>
      <c r="S76">
        <v>18.999843679295733</v>
      </c>
      <c r="T76">
        <v>69.609427290303998</v>
      </c>
      <c r="U76" s="114">
        <f t="shared" si="9"/>
        <v>243.08799999999997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243.08800000000002</v>
      </c>
      <c r="E77">
        <f>BAWANA!AM77</f>
        <v>0</v>
      </c>
      <c r="F77">
        <f t="shared" si="11"/>
        <v>256</v>
      </c>
      <c r="G77">
        <f t="shared" si="12"/>
        <v>243.08800000000002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-0.13</v>
      </c>
      <c r="L77">
        <f>NDMC_EOD!AI77+NDMC_EOD!AJ77</f>
        <v>19</v>
      </c>
      <c r="M77">
        <f>TPDDL_EOD!AI77+TPDDL_EOD!AJ77</f>
        <v>69.61</v>
      </c>
      <c r="N77">
        <f t="shared" si="7"/>
        <v>243.09000000000003</v>
      </c>
      <c r="O77" s="112">
        <f t="shared" si="8"/>
        <v>-2.0000000000095497E-3</v>
      </c>
      <c r="P77">
        <v>99.609180468139371</v>
      </c>
      <c r="Q77">
        <v>54.999547492698177</v>
      </c>
      <c r="R77">
        <v>-0.12999893043728661</v>
      </c>
      <c r="S77">
        <v>18.999843679295733</v>
      </c>
      <c r="T77">
        <v>69.609427290303998</v>
      </c>
      <c r="U77" s="114">
        <f t="shared" si="9"/>
        <v>243.08799999999997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243.08800000000002</v>
      </c>
      <c r="E78">
        <f>BAWANA!AM78</f>
        <v>0</v>
      </c>
      <c r="F78">
        <f t="shared" si="11"/>
        <v>256</v>
      </c>
      <c r="G78">
        <f t="shared" si="12"/>
        <v>243.08800000000002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-0.13</v>
      </c>
      <c r="L78">
        <f>NDMC_EOD!AI78+NDMC_EOD!AJ78</f>
        <v>19</v>
      </c>
      <c r="M78">
        <f>TPDDL_EOD!AI78+TPDDL_EOD!AJ78</f>
        <v>69.61</v>
      </c>
      <c r="N78">
        <f t="shared" si="7"/>
        <v>243.09000000000003</v>
      </c>
      <c r="O78" s="112">
        <f t="shared" si="8"/>
        <v>-2.0000000000095497E-3</v>
      </c>
      <c r="P78">
        <v>99.609180468139371</v>
      </c>
      <c r="Q78">
        <v>54.999547492698177</v>
      </c>
      <c r="R78">
        <v>-0.12999893043728661</v>
      </c>
      <c r="S78">
        <v>18.999843679295733</v>
      </c>
      <c r="T78">
        <v>69.609427290303998</v>
      </c>
      <c r="U78" s="114">
        <f t="shared" si="9"/>
        <v>243.08799999999997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243.08800000000002</v>
      </c>
      <c r="E79">
        <f>BAWANA!AM79</f>
        <v>0</v>
      </c>
      <c r="F79">
        <f t="shared" si="11"/>
        <v>256</v>
      </c>
      <c r="G79">
        <f t="shared" si="12"/>
        <v>243.08800000000002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-0.13</v>
      </c>
      <c r="L79">
        <f>NDMC_EOD!AI79+NDMC_EOD!AJ79</f>
        <v>19</v>
      </c>
      <c r="M79">
        <f>TPDDL_EOD!AI79+TPDDL_EOD!AJ79</f>
        <v>69.61</v>
      </c>
      <c r="N79">
        <f t="shared" si="7"/>
        <v>243.09000000000003</v>
      </c>
      <c r="O79" s="112">
        <f t="shared" si="8"/>
        <v>-2.0000000000095497E-3</v>
      </c>
      <c r="P79">
        <v>99.609180468139371</v>
      </c>
      <c r="Q79">
        <v>54.999547492698177</v>
      </c>
      <c r="R79">
        <v>-0.12999893043728661</v>
      </c>
      <c r="S79">
        <v>18.999843679295733</v>
      </c>
      <c r="T79">
        <v>69.609427290303998</v>
      </c>
      <c r="U79" s="114">
        <f t="shared" si="9"/>
        <v>243.08799999999997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243.08800000000002</v>
      </c>
      <c r="E80">
        <f>BAWANA!AM80</f>
        <v>0</v>
      </c>
      <c r="F80">
        <f t="shared" si="11"/>
        <v>256</v>
      </c>
      <c r="G80">
        <f t="shared" si="12"/>
        <v>243.08800000000002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-0.13</v>
      </c>
      <c r="L80">
        <f>NDMC_EOD!AI80+NDMC_EOD!AJ80</f>
        <v>19</v>
      </c>
      <c r="M80">
        <f>TPDDL_EOD!AI80+TPDDL_EOD!AJ80</f>
        <v>69.61</v>
      </c>
      <c r="N80">
        <f t="shared" si="7"/>
        <v>243.09000000000003</v>
      </c>
      <c r="O80" s="112">
        <f t="shared" si="8"/>
        <v>-2.0000000000095497E-3</v>
      </c>
      <c r="P80">
        <v>99.609180468139371</v>
      </c>
      <c r="Q80">
        <v>54.999547492698177</v>
      </c>
      <c r="R80">
        <v>-0.12999893043728661</v>
      </c>
      <c r="S80">
        <v>18.999843679295733</v>
      </c>
      <c r="T80">
        <v>69.609427290303998</v>
      </c>
      <c r="U80" s="114">
        <f t="shared" si="9"/>
        <v>243.08799999999997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243.08800000000002</v>
      </c>
      <c r="E81">
        <f>BAWANA!AM81</f>
        <v>0</v>
      </c>
      <c r="F81">
        <f t="shared" si="11"/>
        <v>256</v>
      </c>
      <c r="G81">
        <f t="shared" si="12"/>
        <v>243.08800000000002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-0.13</v>
      </c>
      <c r="L81">
        <f>NDMC_EOD!AI81+NDMC_EOD!AJ81</f>
        <v>19</v>
      </c>
      <c r="M81">
        <f>TPDDL_EOD!AI81+TPDDL_EOD!AJ81</f>
        <v>69.61</v>
      </c>
      <c r="N81">
        <f t="shared" si="7"/>
        <v>243.09000000000003</v>
      </c>
      <c r="O81" s="112">
        <f t="shared" si="8"/>
        <v>-2.0000000000095497E-3</v>
      </c>
      <c r="P81">
        <v>99.609180468139371</v>
      </c>
      <c r="Q81">
        <v>54.999547492698177</v>
      </c>
      <c r="R81">
        <v>-0.12999893043728661</v>
      </c>
      <c r="S81">
        <v>18.999843679295733</v>
      </c>
      <c r="T81">
        <v>69.609427290303998</v>
      </c>
      <c r="U81" s="114">
        <f t="shared" si="9"/>
        <v>243.08799999999997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243.08800000000002</v>
      </c>
      <c r="E82">
        <f>BAWANA!AM82</f>
        <v>0</v>
      </c>
      <c r="F82">
        <f t="shared" si="11"/>
        <v>256</v>
      </c>
      <c r="G82">
        <f t="shared" si="12"/>
        <v>243.08800000000002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-0.13</v>
      </c>
      <c r="L82">
        <f>NDMC_EOD!AI82+NDMC_EOD!AJ82</f>
        <v>19</v>
      </c>
      <c r="M82">
        <f>TPDDL_EOD!AI82+TPDDL_EOD!AJ82</f>
        <v>69.61</v>
      </c>
      <c r="N82">
        <f t="shared" si="7"/>
        <v>243.09000000000003</v>
      </c>
      <c r="O82" s="112">
        <f t="shared" si="8"/>
        <v>-2.0000000000095497E-3</v>
      </c>
      <c r="P82">
        <v>99.609180468139371</v>
      </c>
      <c r="Q82">
        <v>54.999547492698177</v>
      </c>
      <c r="R82">
        <v>-0.12999893043728661</v>
      </c>
      <c r="S82">
        <v>18.999843679295733</v>
      </c>
      <c r="T82">
        <v>69.609427290303998</v>
      </c>
      <c r="U82" s="114">
        <f t="shared" si="9"/>
        <v>243.08799999999997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243.08800000000002</v>
      </c>
      <c r="E83">
        <f>BAWANA!AM83</f>
        <v>0</v>
      </c>
      <c r="F83">
        <f t="shared" si="11"/>
        <v>256</v>
      </c>
      <c r="G83">
        <f t="shared" si="12"/>
        <v>243.08800000000002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-0.13</v>
      </c>
      <c r="L83">
        <f>NDMC_EOD!AI83+NDMC_EOD!AJ83</f>
        <v>19</v>
      </c>
      <c r="M83">
        <f>TPDDL_EOD!AI83+TPDDL_EOD!AJ83</f>
        <v>69.61</v>
      </c>
      <c r="N83">
        <f t="shared" si="7"/>
        <v>243.09000000000003</v>
      </c>
      <c r="O83" s="112">
        <f t="shared" si="8"/>
        <v>-2.0000000000095497E-3</v>
      </c>
      <c r="P83">
        <v>99.609180468139371</v>
      </c>
      <c r="Q83">
        <v>54.999547492698177</v>
      </c>
      <c r="R83">
        <v>-0.12999893043728661</v>
      </c>
      <c r="S83">
        <v>18.999843679295733</v>
      </c>
      <c r="T83">
        <v>69.609427290303998</v>
      </c>
      <c r="U83" s="114">
        <f t="shared" si="9"/>
        <v>243.08799999999997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223.48200000000003</v>
      </c>
      <c r="E84">
        <f>BAWANA!AM84</f>
        <v>0</v>
      </c>
      <c r="F84">
        <f t="shared" si="11"/>
        <v>256</v>
      </c>
      <c r="G84">
        <f t="shared" si="12"/>
        <v>223.48200000000003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-0.13</v>
      </c>
      <c r="L84">
        <f>NDMC_EOD!AI84+NDMC_EOD!AJ84</f>
        <v>19</v>
      </c>
      <c r="M84">
        <f>TPDDL_EOD!AI84+TPDDL_EOD!AJ84</f>
        <v>50</v>
      </c>
      <c r="N84">
        <f t="shared" si="7"/>
        <v>223.48000000000002</v>
      </c>
      <c r="O84" s="112">
        <f t="shared" si="8"/>
        <v>2.0000000000095497E-3</v>
      </c>
      <c r="P84">
        <v>99.610891444424567</v>
      </c>
      <c r="Q84">
        <v>55.000492214068373</v>
      </c>
      <c r="R84">
        <v>-0.1300011634150707</v>
      </c>
      <c r="S84">
        <v>19.000170037587257</v>
      </c>
      <c r="T84">
        <v>50.000447467334887</v>
      </c>
      <c r="U84" s="114">
        <f t="shared" si="9"/>
        <v>223.482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12"/>
      <c r="I85">
        <f>BRPL_EOD!AI85+BRPL_EOD!AJ85</f>
        <v>81</v>
      </c>
      <c r="J85">
        <f>BYPL_EOD!AI85+BYPL_EOD!AJ85</f>
        <v>55</v>
      </c>
      <c r="K85">
        <f>MES_EOD!AI85+MES_EOD!AJ85</f>
        <v>1</v>
      </c>
      <c r="L85">
        <f>NDMC_EOD!AI85+NDMC_EOD!AJ85</f>
        <v>19</v>
      </c>
      <c r="M85">
        <f>TPDDL_EOD!AI85+TPDDL_EOD!AJ85</f>
        <v>50</v>
      </c>
      <c r="N85">
        <f t="shared" si="7"/>
        <v>206</v>
      </c>
      <c r="O85" s="112">
        <f t="shared" si="8"/>
        <v>0</v>
      </c>
      <c r="P85">
        <v>81</v>
      </c>
      <c r="Q85">
        <v>55</v>
      </c>
      <c r="R85">
        <v>1</v>
      </c>
      <c r="S85">
        <v>19</v>
      </c>
      <c r="T85">
        <v>50</v>
      </c>
      <c r="U85" s="114">
        <f t="shared" si="9"/>
        <v>206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12"/>
      <c r="I86">
        <f>BRPL_EOD!AI86+BRPL_EOD!AJ86</f>
        <v>81</v>
      </c>
      <c r="J86">
        <f>BYPL_EOD!AI86+BYPL_EOD!AJ86</f>
        <v>55</v>
      </c>
      <c r="K86">
        <f>MES_EOD!AI86+MES_EOD!AJ86</f>
        <v>1</v>
      </c>
      <c r="L86">
        <f>NDMC_EOD!AI86+NDMC_EOD!AJ86</f>
        <v>19</v>
      </c>
      <c r="M86">
        <f>TPDDL_EOD!AI86+TPDDL_EOD!AJ86</f>
        <v>50</v>
      </c>
      <c r="N86">
        <f t="shared" si="7"/>
        <v>206</v>
      </c>
      <c r="O86" s="112">
        <f t="shared" si="8"/>
        <v>0</v>
      </c>
      <c r="P86">
        <v>81</v>
      </c>
      <c r="Q86">
        <v>55</v>
      </c>
      <c r="R86">
        <v>1</v>
      </c>
      <c r="S86">
        <v>19</v>
      </c>
      <c r="T86">
        <v>50</v>
      </c>
      <c r="U86" s="114">
        <f t="shared" si="9"/>
        <v>206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213.28</v>
      </c>
      <c r="E87">
        <f>BAWANA!AM87</f>
        <v>0</v>
      </c>
      <c r="F87">
        <f t="shared" si="11"/>
        <v>256</v>
      </c>
      <c r="G87">
        <f t="shared" si="12"/>
        <v>213.28</v>
      </c>
      <c r="H87" s="112"/>
      <c r="I87">
        <f>BRPL_EOD!AI87+BRPL_EOD!AJ87</f>
        <v>81</v>
      </c>
      <c r="J87">
        <f>BYPL_EOD!AI87+BYPL_EOD!AJ87</f>
        <v>55</v>
      </c>
      <c r="K87">
        <f>MES_EOD!AI87+MES_EOD!AJ87</f>
        <v>4.51</v>
      </c>
      <c r="L87">
        <f>NDMC_EOD!AI87+NDMC_EOD!AJ87</f>
        <v>19</v>
      </c>
      <c r="M87">
        <f>TPDDL_EOD!AI87+TPDDL_EOD!AJ87</f>
        <v>53.77</v>
      </c>
      <c r="N87">
        <f t="shared" si="7"/>
        <v>213.28</v>
      </c>
      <c r="O87" s="112">
        <f t="shared" si="8"/>
        <v>0</v>
      </c>
      <c r="P87">
        <v>81</v>
      </c>
      <c r="Q87">
        <v>55</v>
      </c>
      <c r="R87">
        <v>4.51</v>
      </c>
      <c r="S87">
        <v>19</v>
      </c>
      <c r="T87">
        <v>53.77</v>
      </c>
      <c r="U87" s="114">
        <f t="shared" si="9"/>
        <v>213.28</v>
      </c>
      <c r="V87" s="112">
        <f t="shared" si="10"/>
        <v>0</v>
      </c>
      <c r="Y87">
        <f>BAWANA!AW87+BAWANA!AX87</f>
        <v>32</v>
      </c>
      <c r="Z87">
        <f>BAWANA!BD87+BAWANA!BE87</f>
        <v>24.72</v>
      </c>
      <c r="AA87">
        <f>BAWANA!X87+BAWANA!Y87</f>
        <v>32</v>
      </c>
      <c r="AB87">
        <f>BAWANA!AE87+BAWANA!AF87</f>
        <v>24.72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211.56</v>
      </c>
      <c r="E88">
        <f>BAWANA!AM88</f>
        <v>0</v>
      </c>
      <c r="F88">
        <f t="shared" si="11"/>
        <v>256</v>
      </c>
      <c r="G88">
        <f t="shared" si="12"/>
        <v>211.56</v>
      </c>
      <c r="H88" s="112"/>
      <c r="I88">
        <f>BRPL_EOD!AI88+BRPL_EOD!AJ88</f>
        <v>82.32</v>
      </c>
      <c r="J88">
        <f>BYPL_EOD!AI88+BYPL_EOD!AJ88</f>
        <v>47.6</v>
      </c>
      <c r="K88">
        <f>MES_EOD!AI88+MES_EOD!AJ88</f>
        <v>4.82</v>
      </c>
      <c r="L88">
        <f>NDMC_EOD!AI88+NDMC_EOD!AJ88</f>
        <v>19.29</v>
      </c>
      <c r="M88">
        <f>TPDDL_EOD!AI88+TPDDL_EOD!AJ88</f>
        <v>57.52</v>
      </c>
      <c r="N88">
        <f t="shared" si="7"/>
        <v>211.54999999999998</v>
      </c>
      <c r="O88" s="112">
        <f t="shared" si="8"/>
        <v>1.0000000000019327E-2</v>
      </c>
      <c r="P88">
        <v>82.323891278657527</v>
      </c>
      <c r="Q88">
        <v>47.602250059087694</v>
      </c>
      <c r="R88">
        <v>4.8202278421177036</v>
      </c>
      <c r="S88">
        <v>19.290911841172299</v>
      </c>
      <c r="T88">
        <v>57.522718978964789</v>
      </c>
      <c r="U88" s="114">
        <f t="shared" si="9"/>
        <v>211.56</v>
      </c>
      <c r="V88" s="112">
        <f t="shared" si="10"/>
        <v>0</v>
      </c>
      <c r="Y88">
        <f>BAWANA!AW88+BAWANA!AX88</f>
        <v>32</v>
      </c>
      <c r="Z88">
        <f>BAWANA!BD88+BAWANA!BE88</f>
        <v>26.44</v>
      </c>
      <c r="AA88">
        <f>BAWANA!X88+BAWANA!Y88</f>
        <v>32</v>
      </c>
      <c r="AB88">
        <f>BAWANA!AE88+BAWANA!AF88</f>
        <v>26.44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211.56</v>
      </c>
      <c r="E89">
        <f>BAWANA!AM89</f>
        <v>0</v>
      </c>
      <c r="F89">
        <f t="shared" si="11"/>
        <v>256</v>
      </c>
      <c r="G89">
        <f t="shared" si="12"/>
        <v>211.56</v>
      </c>
      <c r="H89" s="112"/>
      <c r="I89">
        <f>BRPL_EOD!AI89+BRPL_EOD!AJ89</f>
        <v>82.32</v>
      </c>
      <c r="J89">
        <f>BYPL_EOD!AI89+BYPL_EOD!AJ89</f>
        <v>47.6</v>
      </c>
      <c r="K89">
        <f>MES_EOD!AI89+MES_EOD!AJ89</f>
        <v>4.82</v>
      </c>
      <c r="L89">
        <f>NDMC_EOD!AI89+NDMC_EOD!AJ89</f>
        <v>19.29</v>
      </c>
      <c r="M89">
        <f>TPDDL_EOD!AI89+TPDDL_EOD!AJ89</f>
        <v>57.52</v>
      </c>
      <c r="N89">
        <f t="shared" si="7"/>
        <v>211.54999999999998</v>
      </c>
      <c r="O89" s="112">
        <f t="shared" si="8"/>
        <v>1.0000000000019327E-2</v>
      </c>
      <c r="P89">
        <v>82.323891278657527</v>
      </c>
      <c r="Q89">
        <v>47.602250059087694</v>
      </c>
      <c r="R89">
        <v>4.8202278421177036</v>
      </c>
      <c r="S89">
        <v>19.290911841172299</v>
      </c>
      <c r="T89">
        <v>57.522718978964789</v>
      </c>
      <c r="U89" s="114">
        <f t="shared" si="9"/>
        <v>211.56</v>
      </c>
      <c r="V89" s="112">
        <f t="shared" si="10"/>
        <v>0</v>
      </c>
      <c r="Y89">
        <f>BAWANA!AW89+BAWANA!AX89</f>
        <v>32</v>
      </c>
      <c r="Z89">
        <f>BAWANA!BD89+BAWANA!BE89</f>
        <v>26.44</v>
      </c>
      <c r="AA89">
        <f>BAWANA!X89+BAWANA!Y89</f>
        <v>32</v>
      </c>
      <c r="AB89">
        <f>BAWANA!AE89+BAWANA!AF89</f>
        <v>26.44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211.56</v>
      </c>
      <c r="E90">
        <f>BAWANA!AM90</f>
        <v>0</v>
      </c>
      <c r="F90">
        <f t="shared" si="11"/>
        <v>256</v>
      </c>
      <c r="G90">
        <f t="shared" si="12"/>
        <v>211.56</v>
      </c>
      <c r="H90" s="112"/>
      <c r="I90">
        <f>BRPL_EOD!AI90+BRPL_EOD!AJ90</f>
        <v>82.32</v>
      </c>
      <c r="J90">
        <f>BYPL_EOD!AI90+BYPL_EOD!AJ90</f>
        <v>47.6</v>
      </c>
      <c r="K90">
        <f>MES_EOD!AI90+MES_EOD!AJ90</f>
        <v>4.82</v>
      </c>
      <c r="L90">
        <f>NDMC_EOD!AI90+NDMC_EOD!AJ90</f>
        <v>19.29</v>
      </c>
      <c r="M90">
        <f>TPDDL_EOD!AI90+TPDDL_EOD!AJ90</f>
        <v>57.52</v>
      </c>
      <c r="N90">
        <f t="shared" si="7"/>
        <v>211.54999999999998</v>
      </c>
      <c r="O90" s="112">
        <f t="shared" si="8"/>
        <v>1.0000000000019327E-2</v>
      </c>
      <c r="P90">
        <v>82.323891278657527</v>
      </c>
      <c r="Q90">
        <v>47.602250059087694</v>
      </c>
      <c r="R90">
        <v>4.8202278421177036</v>
      </c>
      <c r="S90">
        <v>19.290911841172299</v>
      </c>
      <c r="T90">
        <v>57.522718978964789</v>
      </c>
      <c r="U90" s="114">
        <f t="shared" si="9"/>
        <v>211.56</v>
      </c>
      <c r="V90" s="112">
        <f t="shared" si="10"/>
        <v>0</v>
      </c>
      <c r="Y90">
        <f>BAWANA!AW90+BAWANA!AX90</f>
        <v>32</v>
      </c>
      <c r="Z90">
        <f>BAWANA!BD90+BAWANA!BE90</f>
        <v>26.44</v>
      </c>
      <c r="AA90">
        <f>BAWANA!X90+BAWANA!Y90</f>
        <v>32</v>
      </c>
      <c r="AB90">
        <f>BAWANA!AE90+BAWANA!AF90</f>
        <v>26.44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211.56</v>
      </c>
      <c r="E91">
        <f>BAWANA!AM91</f>
        <v>0</v>
      </c>
      <c r="F91">
        <f t="shared" si="11"/>
        <v>256</v>
      </c>
      <c r="G91">
        <f t="shared" si="12"/>
        <v>211.56</v>
      </c>
      <c r="H91" s="112"/>
      <c r="I91">
        <f>BRPL_EOD!AI91+BRPL_EOD!AJ91</f>
        <v>82.32</v>
      </c>
      <c r="J91">
        <f>BYPL_EOD!AI91+BYPL_EOD!AJ91</f>
        <v>47.6</v>
      </c>
      <c r="K91">
        <f>MES_EOD!AI91+MES_EOD!AJ91</f>
        <v>4.82</v>
      </c>
      <c r="L91">
        <f>NDMC_EOD!AI91+NDMC_EOD!AJ91</f>
        <v>19.29</v>
      </c>
      <c r="M91">
        <f>TPDDL_EOD!AI91+TPDDL_EOD!AJ91</f>
        <v>57.52</v>
      </c>
      <c r="N91">
        <f t="shared" si="7"/>
        <v>211.54999999999998</v>
      </c>
      <c r="O91" s="112">
        <f t="shared" si="8"/>
        <v>1.0000000000019327E-2</v>
      </c>
      <c r="P91">
        <v>82.323891278657527</v>
      </c>
      <c r="Q91">
        <v>47.602250059087694</v>
      </c>
      <c r="R91">
        <v>4.8202278421177036</v>
      </c>
      <c r="S91">
        <v>19.290911841172299</v>
      </c>
      <c r="T91">
        <v>57.522718978964789</v>
      </c>
      <c r="U91" s="114">
        <f t="shared" si="9"/>
        <v>211.56</v>
      </c>
      <c r="V91" s="112">
        <f t="shared" si="10"/>
        <v>0</v>
      </c>
      <c r="Y91">
        <f>BAWANA!AW91+BAWANA!AX91</f>
        <v>32</v>
      </c>
      <c r="Z91">
        <f>BAWANA!BD91+BAWANA!BE91</f>
        <v>26.44</v>
      </c>
      <c r="AA91">
        <f>BAWANA!X91+BAWANA!Y91</f>
        <v>32</v>
      </c>
      <c r="AB91">
        <f>BAWANA!AE91+BAWANA!AF91</f>
        <v>26.44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211.56</v>
      </c>
      <c r="E92">
        <f>BAWANA!AM92</f>
        <v>0</v>
      </c>
      <c r="F92">
        <f t="shared" si="11"/>
        <v>256</v>
      </c>
      <c r="G92">
        <f t="shared" si="12"/>
        <v>211.56</v>
      </c>
      <c r="H92" s="112"/>
      <c r="I92">
        <f>BRPL_EOD!AI92+BRPL_EOD!AJ92</f>
        <v>82.32</v>
      </c>
      <c r="J92">
        <f>BYPL_EOD!AI92+BYPL_EOD!AJ92</f>
        <v>47.6</v>
      </c>
      <c r="K92">
        <f>MES_EOD!AI92+MES_EOD!AJ92</f>
        <v>4.82</v>
      </c>
      <c r="L92">
        <f>NDMC_EOD!AI92+NDMC_EOD!AJ92</f>
        <v>19.29</v>
      </c>
      <c r="M92">
        <f>TPDDL_EOD!AI92+TPDDL_EOD!AJ92</f>
        <v>57.52</v>
      </c>
      <c r="N92">
        <f t="shared" si="7"/>
        <v>211.54999999999998</v>
      </c>
      <c r="O92" s="112">
        <f t="shared" si="8"/>
        <v>1.0000000000019327E-2</v>
      </c>
      <c r="P92">
        <v>82.323891278657527</v>
      </c>
      <c r="Q92">
        <v>47.602250059087694</v>
      </c>
      <c r="R92">
        <v>4.8202278421177036</v>
      </c>
      <c r="S92">
        <v>19.290911841172299</v>
      </c>
      <c r="T92">
        <v>57.522718978964789</v>
      </c>
      <c r="U92" s="114">
        <f t="shared" si="9"/>
        <v>211.56</v>
      </c>
      <c r="V92" s="112">
        <f t="shared" si="10"/>
        <v>0</v>
      </c>
      <c r="Y92">
        <f>BAWANA!AW92+BAWANA!AX92</f>
        <v>32</v>
      </c>
      <c r="Z92">
        <f>BAWANA!BD92+BAWANA!BE92</f>
        <v>26.44</v>
      </c>
      <c r="AA92">
        <f>BAWANA!X92+BAWANA!Y92</f>
        <v>32</v>
      </c>
      <c r="AB92">
        <f>BAWANA!AE92+BAWANA!AF92</f>
        <v>26.44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</v>
      </c>
      <c r="E93">
        <f>BAWANA!AM93</f>
        <v>0</v>
      </c>
      <c r="F93">
        <f t="shared" si="11"/>
        <v>256</v>
      </c>
      <c r="G93">
        <f t="shared" si="12"/>
        <v>216</v>
      </c>
      <c r="H93" s="112"/>
      <c r="I93">
        <f>BRPL_EOD!AI93+BRPL_EOD!AJ93</f>
        <v>84.05</v>
      </c>
      <c r="J93">
        <f>BYPL_EOD!AI93+BYPL_EOD!AJ93</f>
        <v>48.6</v>
      </c>
      <c r="K93">
        <f>MES_EOD!AI93+MES_EOD!AJ93</f>
        <v>4.92</v>
      </c>
      <c r="L93">
        <f>NDMC_EOD!AI93+NDMC_EOD!AJ93</f>
        <v>19.7</v>
      </c>
      <c r="M93">
        <f>TPDDL_EOD!AI93+TPDDL_EOD!AJ93</f>
        <v>58.73</v>
      </c>
      <c r="N93">
        <f t="shared" si="7"/>
        <v>215.99999999999997</v>
      </c>
      <c r="O93" s="112">
        <f t="shared" si="8"/>
        <v>0</v>
      </c>
      <c r="P93">
        <v>84.050000000000011</v>
      </c>
      <c r="Q93">
        <v>48.600000000000009</v>
      </c>
      <c r="R93">
        <v>4.9200000000000008</v>
      </c>
      <c r="S93">
        <v>19.700000000000003</v>
      </c>
      <c r="T93">
        <v>58.730000000000004</v>
      </c>
      <c r="U93" s="114">
        <f t="shared" si="9"/>
        <v>216.00000000000006</v>
      </c>
      <c r="V93" s="112">
        <f t="shared" si="10"/>
        <v>0</v>
      </c>
      <c r="Y93">
        <f>BAWANA!AW93+BAWANA!AX93</f>
        <v>27</v>
      </c>
      <c r="Z93">
        <f>BAWANA!BD93+BAWANA!BE93</f>
        <v>27</v>
      </c>
      <c r="AA93">
        <f>BAWANA!X93+BAWANA!Y93</f>
        <v>27</v>
      </c>
      <c r="AB93">
        <f>BAWANA!AE93+BAWANA!AF93</f>
        <v>27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</v>
      </c>
      <c r="E94">
        <f>BAWANA!AM94</f>
        <v>0</v>
      </c>
      <c r="F94">
        <f t="shared" si="11"/>
        <v>256</v>
      </c>
      <c r="G94">
        <f t="shared" si="12"/>
        <v>216</v>
      </c>
      <c r="H94" s="112"/>
      <c r="I94">
        <f>BRPL_EOD!AI94+BRPL_EOD!AJ94</f>
        <v>84.05</v>
      </c>
      <c r="J94">
        <f>BYPL_EOD!AI94+BYPL_EOD!AJ94</f>
        <v>48.6</v>
      </c>
      <c r="K94">
        <f>MES_EOD!AI94+MES_EOD!AJ94</f>
        <v>4.92</v>
      </c>
      <c r="L94">
        <f>NDMC_EOD!AI94+NDMC_EOD!AJ94</f>
        <v>19.7</v>
      </c>
      <c r="M94">
        <f>TPDDL_EOD!AI94+TPDDL_EOD!AJ94</f>
        <v>58.73</v>
      </c>
      <c r="N94">
        <f t="shared" si="7"/>
        <v>215.99999999999997</v>
      </c>
      <c r="O94" s="112">
        <f t="shared" si="8"/>
        <v>0</v>
      </c>
      <c r="P94">
        <v>84.050000000000011</v>
      </c>
      <c r="Q94">
        <v>48.600000000000009</v>
      </c>
      <c r="R94">
        <v>4.9200000000000008</v>
      </c>
      <c r="S94">
        <v>19.700000000000003</v>
      </c>
      <c r="T94">
        <v>58.730000000000004</v>
      </c>
      <c r="U94" s="114">
        <f t="shared" si="9"/>
        <v>216.00000000000006</v>
      </c>
      <c r="V94" s="112">
        <f t="shared" si="10"/>
        <v>0</v>
      </c>
      <c r="Y94">
        <f>BAWANA!AW94+BAWANA!AX94</f>
        <v>27</v>
      </c>
      <c r="Z94">
        <f>BAWANA!BD94+BAWANA!BE94</f>
        <v>27</v>
      </c>
      <c r="AA94">
        <f>BAWANA!X94+BAWANA!Y94</f>
        <v>27</v>
      </c>
      <c r="AB94">
        <f>BAWANA!AE94+BAWANA!AF94</f>
        <v>27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</v>
      </c>
      <c r="E95">
        <f>BAWANA!AM95</f>
        <v>0</v>
      </c>
      <c r="F95">
        <f t="shared" si="11"/>
        <v>256</v>
      </c>
      <c r="G95">
        <f t="shared" si="12"/>
        <v>216</v>
      </c>
      <c r="H95" s="112"/>
      <c r="I95">
        <f>BRPL_EOD!AI95+BRPL_EOD!AJ95</f>
        <v>84.05</v>
      </c>
      <c r="J95">
        <f>BYPL_EOD!AI95+BYPL_EOD!AJ95</f>
        <v>48.6</v>
      </c>
      <c r="K95">
        <f>MES_EOD!AI95+MES_EOD!AJ95</f>
        <v>4.92</v>
      </c>
      <c r="L95">
        <f>NDMC_EOD!AI95+NDMC_EOD!AJ95</f>
        <v>19.7</v>
      </c>
      <c r="M95">
        <f>TPDDL_EOD!AI95+TPDDL_EOD!AJ95</f>
        <v>58.73</v>
      </c>
      <c r="N95">
        <f t="shared" si="7"/>
        <v>215.99999999999997</v>
      </c>
      <c r="O95" s="112">
        <f t="shared" si="8"/>
        <v>0</v>
      </c>
      <c r="P95">
        <v>84.050000000000011</v>
      </c>
      <c r="Q95">
        <v>48.600000000000009</v>
      </c>
      <c r="R95">
        <v>4.9200000000000008</v>
      </c>
      <c r="S95">
        <v>19.700000000000003</v>
      </c>
      <c r="T95">
        <v>58.730000000000004</v>
      </c>
      <c r="U95" s="114">
        <f t="shared" si="9"/>
        <v>216.00000000000006</v>
      </c>
      <c r="V95" s="112">
        <f t="shared" si="10"/>
        <v>0</v>
      </c>
      <c r="Y95">
        <f>BAWANA!AW95+BAWANA!AX95</f>
        <v>27</v>
      </c>
      <c r="Z95">
        <f>BAWANA!BD95+BAWANA!BE95</f>
        <v>27</v>
      </c>
      <c r="AA95">
        <f>BAWANA!X95+BAWANA!Y95</f>
        <v>27</v>
      </c>
      <c r="AB95">
        <f>BAWANA!AE95+BAWANA!AF95</f>
        <v>27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</v>
      </c>
      <c r="E96">
        <f>BAWANA!AM96</f>
        <v>0</v>
      </c>
      <c r="F96">
        <f t="shared" si="11"/>
        <v>256</v>
      </c>
      <c r="G96">
        <f t="shared" si="12"/>
        <v>216</v>
      </c>
      <c r="H96" s="112"/>
      <c r="I96">
        <f>BRPL_EOD!AI96+BRPL_EOD!AJ96</f>
        <v>84.05</v>
      </c>
      <c r="J96">
        <f>BYPL_EOD!AI96+BYPL_EOD!AJ96</f>
        <v>48.6</v>
      </c>
      <c r="K96">
        <f>MES_EOD!AI96+MES_EOD!AJ96</f>
        <v>4.92</v>
      </c>
      <c r="L96">
        <f>NDMC_EOD!AI96+NDMC_EOD!AJ96</f>
        <v>19.7</v>
      </c>
      <c r="M96">
        <f>TPDDL_EOD!AI96+TPDDL_EOD!AJ96</f>
        <v>58.73</v>
      </c>
      <c r="N96">
        <f t="shared" si="7"/>
        <v>215.99999999999997</v>
      </c>
      <c r="O96" s="112">
        <f t="shared" si="8"/>
        <v>0</v>
      </c>
      <c r="P96">
        <v>84.050000000000011</v>
      </c>
      <c r="Q96">
        <v>48.600000000000009</v>
      </c>
      <c r="R96">
        <v>4.9200000000000008</v>
      </c>
      <c r="S96">
        <v>19.700000000000003</v>
      </c>
      <c r="T96">
        <v>58.730000000000004</v>
      </c>
      <c r="U96" s="114">
        <f t="shared" si="9"/>
        <v>216.00000000000006</v>
      </c>
      <c r="V96" s="112">
        <f t="shared" si="10"/>
        <v>0</v>
      </c>
      <c r="Y96">
        <f>BAWANA!AW96+BAWANA!AX96</f>
        <v>27</v>
      </c>
      <c r="Z96">
        <f>BAWANA!BD96+BAWANA!BE96</f>
        <v>27</v>
      </c>
      <c r="AA96">
        <f>BAWANA!X96+BAWANA!Y96</f>
        <v>27</v>
      </c>
      <c r="AB96">
        <f>BAWANA!AE96+BAWANA!AF96</f>
        <v>27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</v>
      </c>
      <c r="E97">
        <f>BAWANA!AM97</f>
        <v>0</v>
      </c>
      <c r="F97">
        <f t="shared" si="11"/>
        <v>256</v>
      </c>
      <c r="G97">
        <f t="shared" si="12"/>
        <v>216</v>
      </c>
      <c r="H97" s="112"/>
      <c r="I97">
        <f>BRPL_EOD!AI97+BRPL_EOD!AJ97</f>
        <v>84.05</v>
      </c>
      <c r="J97">
        <f>BYPL_EOD!AI97+BYPL_EOD!AJ97</f>
        <v>48.6</v>
      </c>
      <c r="K97">
        <f>MES_EOD!AI97+MES_EOD!AJ97</f>
        <v>4.92</v>
      </c>
      <c r="L97">
        <f>NDMC_EOD!AI97+NDMC_EOD!AJ97</f>
        <v>19.7</v>
      </c>
      <c r="M97">
        <f>TPDDL_EOD!AI97+TPDDL_EOD!AJ97</f>
        <v>58.73</v>
      </c>
      <c r="N97">
        <f t="shared" si="7"/>
        <v>215.99999999999997</v>
      </c>
      <c r="O97" s="112">
        <f t="shared" si="8"/>
        <v>0</v>
      </c>
      <c r="P97">
        <v>84.050000000000011</v>
      </c>
      <c r="Q97">
        <v>48.600000000000009</v>
      </c>
      <c r="R97">
        <v>4.9200000000000008</v>
      </c>
      <c r="S97">
        <v>19.700000000000003</v>
      </c>
      <c r="T97">
        <v>58.730000000000004</v>
      </c>
      <c r="U97" s="114">
        <f t="shared" si="9"/>
        <v>216.00000000000006</v>
      </c>
      <c r="V97" s="112">
        <f t="shared" si="10"/>
        <v>0</v>
      </c>
      <c r="Y97">
        <f>BAWANA!AW97+BAWANA!AX97</f>
        <v>27</v>
      </c>
      <c r="Z97">
        <f>BAWANA!BD97+BAWANA!BE97</f>
        <v>27</v>
      </c>
      <c r="AA97">
        <f>BAWANA!X97+BAWANA!Y97</f>
        <v>27</v>
      </c>
      <c r="AB97">
        <f>BAWANA!AE97+BAWANA!AF97</f>
        <v>27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</v>
      </c>
      <c r="E98">
        <f>BAWANA!AM98</f>
        <v>0</v>
      </c>
      <c r="F98">
        <f t="shared" si="11"/>
        <v>256</v>
      </c>
      <c r="G98">
        <f t="shared" si="12"/>
        <v>216</v>
      </c>
      <c r="H98" s="112"/>
      <c r="I98">
        <f>BRPL_EOD!AI98+BRPL_EOD!AJ98</f>
        <v>84.05</v>
      </c>
      <c r="J98">
        <f>BYPL_EOD!AI98+BYPL_EOD!AJ98</f>
        <v>48.6</v>
      </c>
      <c r="K98">
        <f>MES_EOD!AI98+MES_EOD!AJ98</f>
        <v>4.92</v>
      </c>
      <c r="L98">
        <f>NDMC_EOD!AI98+NDMC_EOD!AJ98</f>
        <v>19.7</v>
      </c>
      <c r="M98">
        <f>TPDDL_EOD!AI98+TPDDL_EOD!AJ98</f>
        <v>58.73</v>
      </c>
      <c r="N98">
        <f t="shared" si="7"/>
        <v>215.99999999999997</v>
      </c>
      <c r="O98" s="112">
        <f t="shared" si="8"/>
        <v>0</v>
      </c>
      <c r="P98">
        <v>84.050000000000011</v>
      </c>
      <c r="Q98">
        <v>48.600000000000009</v>
      </c>
      <c r="R98">
        <v>4.9200000000000008</v>
      </c>
      <c r="S98">
        <v>19.700000000000003</v>
      </c>
      <c r="T98">
        <v>58.730000000000004</v>
      </c>
      <c r="U98" s="114">
        <f t="shared" si="9"/>
        <v>216.00000000000006</v>
      </c>
      <c r="V98" s="112">
        <f t="shared" si="10"/>
        <v>0</v>
      </c>
      <c r="Y98">
        <f>BAWANA!AW98+BAWANA!AX98</f>
        <v>27</v>
      </c>
      <c r="Z98">
        <f>BAWANA!BD98+BAWANA!BE98</f>
        <v>27</v>
      </c>
      <c r="AA98">
        <f>BAWANA!X98+BAWANA!Y98</f>
        <v>27</v>
      </c>
      <c r="AB98">
        <f>BAWANA!AE98+BAWANA!AF98</f>
        <v>27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6.3150000000000004</v>
      </c>
      <c r="C99" s="114">
        <f t="shared" ref="C99:U99" si="14">SUM(C3:C98)/4000</f>
        <v>0.22</v>
      </c>
      <c r="D99" s="114">
        <f t="shared" si="14"/>
        <v>4.4538384999999971</v>
      </c>
      <c r="E99" s="114">
        <f t="shared" si="14"/>
        <v>0.17599999999999999</v>
      </c>
      <c r="F99" s="114">
        <f t="shared" si="14"/>
        <v>5.2279999999999998</v>
      </c>
      <c r="G99" s="114">
        <f t="shared" si="14"/>
        <v>4.6298384999999982</v>
      </c>
      <c r="H99" s="114"/>
      <c r="I99" s="114">
        <f t="shared" si="14"/>
        <v>1.860979999999999</v>
      </c>
      <c r="J99" s="114">
        <f t="shared" si="14"/>
        <v>1.0434149999999998</v>
      </c>
      <c r="K99" s="114">
        <f t="shared" si="14"/>
        <v>4.9972499999999954E-2</v>
      </c>
      <c r="L99" s="114">
        <f t="shared" si="14"/>
        <v>0.40187749999999994</v>
      </c>
      <c r="M99" s="114">
        <f t="shared" si="14"/>
        <v>1.2534574999999999</v>
      </c>
      <c r="N99" s="114">
        <f t="shared" si="14"/>
        <v>4.6097024999999983</v>
      </c>
      <c r="O99" s="114">
        <f t="shared" si="14"/>
        <v>2.0135999999999994E-2</v>
      </c>
      <c r="P99" s="114">
        <f t="shared" si="14"/>
        <v>1.8697241195696443</v>
      </c>
      <c r="Q99" s="114">
        <f t="shared" si="14"/>
        <v>1.0484597218155034</v>
      </c>
      <c r="R99" s="114">
        <f t="shared" si="14"/>
        <v>5.0487247874724202E-2</v>
      </c>
      <c r="S99" s="114">
        <f t="shared" si="14"/>
        <v>0.40391073807160771</v>
      </c>
      <c r="T99" s="114">
        <f t="shared" si="14"/>
        <v>1.2572517172768194</v>
      </c>
      <c r="U99" s="114">
        <f t="shared" si="14"/>
        <v>4.6298335446082985</v>
      </c>
      <c r="V99" s="114">
        <f t="shared" si="10"/>
        <v>4.9553916996458724E-6</v>
      </c>
      <c r="Y99" s="114">
        <f>SUM(Y3:Y98)/4000</f>
        <v>0.60968500000000014</v>
      </c>
      <c r="Z99" s="114">
        <f t="shared" ref="Z99:AD99" si="15">SUM(Z3:Z98)/4000</f>
        <v>0.62473000000000001</v>
      </c>
      <c r="AA99" s="114">
        <f t="shared" si="15"/>
        <v>0.60968500000000014</v>
      </c>
      <c r="AB99" s="114">
        <f t="shared" si="15"/>
        <v>0.62473000000000001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256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256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256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256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256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256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256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256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256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256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256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256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256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256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256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256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256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256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256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256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256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256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256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256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256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256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256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256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2.2400000000000002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1.792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679.49316799999997</v>
      </c>
      <c r="L3">
        <v>435.435</v>
      </c>
      <c r="M3">
        <v>87</v>
      </c>
      <c r="N3">
        <v>118.125</v>
      </c>
      <c r="O3">
        <v>61.832811999999997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9.0711999999999993</v>
      </c>
      <c r="AG3">
        <v>43.894799999999996</v>
      </c>
      <c r="AH3">
        <v>0</v>
      </c>
      <c r="AI3">
        <v>0</v>
      </c>
      <c r="AJ3">
        <v>0</v>
      </c>
      <c r="AK3">
        <v>54.567</v>
      </c>
      <c r="AL3">
        <v>2.5564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2.2080000000000002</v>
      </c>
      <c r="AS3">
        <v>5.3807999999999998</v>
      </c>
      <c r="AT3">
        <v>20.001799999999999</v>
      </c>
      <c r="AU3">
        <v>0</v>
      </c>
      <c r="AV3">
        <v>30.45</v>
      </c>
      <c r="AW3">
        <v>71.241600000000005</v>
      </c>
      <c r="AX3">
        <v>70.144000000000005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2552.4866700000002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679.49316799999997</v>
      </c>
      <c r="L4">
        <v>435.435</v>
      </c>
      <c r="M4">
        <v>87</v>
      </c>
      <c r="N4">
        <v>118.125</v>
      </c>
      <c r="O4">
        <v>61.832811999999997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9.0711999999999993</v>
      </c>
      <c r="AG4">
        <v>43.894799999999996</v>
      </c>
      <c r="AH4">
        <v>0</v>
      </c>
      <c r="AI4">
        <v>0</v>
      </c>
      <c r="AJ4">
        <v>0</v>
      </c>
      <c r="AK4">
        <v>54.567</v>
      </c>
      <c r="AL4">
        <v>2.5564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2.2080000000000002</v>
      </c>
      <c r="AS4">
        <v>8.3402399999999997</v>
      </c>
      <c r="AT4">
        <v>20.001799999999999</v>
      </c>
      <c r="AU4">
        <v>0</v>
      </c>
      <c r="AV4">
        <v>30.45</v>
      </c>
      <c r="AW4">
        <v>71.241600000000005</v>
      </c>
      <c r="AX4">
        <v>70.144000000000005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2561.9669100000001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679.49316799999997</v>
      </c>
      <c r="L5">
        <v>435.435</v>
      </c>
      <c r="M5">
        <v>87</v>
      </c>
      <c r="N5">
        <v>118.125</v>
      </c>
      <c r="O5">
        <v>61.832811999999997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9.0711999999999993</v>
      </c>
      <c r="AG5">
        <v>43.894799999999996</v>
      </c>
      <c r="AH5">
        <v>0</v>
      </c>
      <c r="AI5">
        <v>0</v>
      </c>
      <c r="AJ5">
        <v>0</v>
      </c>
      <c r="AK5">
        <v>54.567</v>
      </c>
      <c r="AL5">
        <v>2.5564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2.2080000000000002</v>
      </c>
      <c r="AS5">
        <v>8.3402399999999997</v>
      </c>
      <c r="AT5">
        <v>20.001799999999999</v>
      </c>
      <c r="AU5">
        <v>0</v>
      </c>
      <c r="AV5">
        <v>30.45</v>
      </c>
      <c r="AW5">
        <v>71.241600000000005</v>
      </c>
      <c r="AX5">
        <v>70.144000000000005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2561.9669100000001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679.49316799999997</v>
      </c>
      <c r="L6">
        <v>435.435</v>
      </c>
      <c r="M6">
        <v>87</v>
      </c>
      <c r="N6">
        <v>118.125</v>
      </c>
      <c r="O6">
        <v>61.832811999999997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9.0711999999999993</v>
      </c>
      <c r="AG6">
        <v>43.894799999999996</v>
      </c>
      <c r="AH6">
        <v>0</v>
      </c>
      <c r="AI6">
        <v>0</v>
      </c>
      <c r="AJ6">
        <v>0</v>
      </c>
      <c r="AK6">
        <v>54.567</v>
      </c>
      <c r="AL6">
        <v>2.5564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2.2080000000000002</v>
      </c>
      <c r="AS6">
        <v>8.3402399999999997</v>
      </c>
      <c r="AT6">
        <v>20.001799999999999</v>
      </c>
      <c r="AU6">
        <v>0</v>
      </c>
      <c r="AV6">
        <v>30.45</v>
      </c>
      <c r="AW6">
        <v>71.241600000000005</v>
      </c>
      <c r="AX6">
        <v>70.144000000000005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2561.9669100000001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679.49316799999997</v>
      </c>
      <c r="L7">
        <v>435.435</v>
      </c>
      <c r="M7">
        <v>87</v>
      </c>
      <c r="N7">
        <v>118.125</v>
      </c>
      <c r="O7">
        <v>61.832811999999997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9.0711999999999993</v>
      </c>
      <c r="AG7">
        <v>43.894799999999996</v>
      </c>
      <c r="AH7">
        <v>0</v>
      </c>
      <c r="AI7">
        <v>0</v>
      </c>
      <c r="AJ7">
        <v>0</v>
      </c>
      <c r="AK7">
        <v>54.567</v>
      </c>
      <c r="AL7">
        <v>2.5564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36.432000000000002</v>
      </c>
      <c r="AS7">
        <v>8.3402399999999997</v>
      </c>
      <c r="AT7">
        <v>20.001799999999999</v>
      </c>
      <c r="AU7">
        <v>0</v>
      </c>
      <c r="AV7">
        <v>30.45</v>
      </c>
      <c r="AW7">
        <v>71.241600000000005</v>
      </c>
      <c r="AX7">
        <v>70.144000000000005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2596.1909099999993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679.49316799999997</v>
      </c>
      <c r="L8">
        <v>435.435</v>
      </c>
      <c r="M8">
        <v>87</v>
      </c>
      <c r="N8">
        <v>118.125</v>
      </c>
      <c r="O8">
        <v>61.832811999999997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9.0711999999999993</v>
      </c>
      <c r="AG8">
        <v>43.894799999999996</v>
      </c>
      <c r="AH8">
        <v>0</v>
      </c>
      <c r="AI8">
        <v>0</v>
      </c>
      <c r="AJ8">
        <v>0</v>
      </c>
      <c r="AK8">
        <v>54.567</v>
      </c>
      <c r="AL8">
        <v>2.5564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36.432000000000002</v>
      </c>
      <c r="AS8">
        <v>4.8427199999999999</v>
      </c>
      <c r="AT8">
        <v>20.001799999999999</v>
      </c>
      <c r="AU8">
        <v>0</v>
      </c>
      <c r="AV8">
        <v>30.45</v>
      </c>
      <c r="AW8">
        <v>71.241600000000005</v>
      </c>
      <c r="AX8">
        <v>70.144000000000005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2592.6933899999995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679.49316799999997</v>
      </c>
      <c r="L9">
        <v>435.435</v>
      </c>
      <c r="M9">
        <v>87</v>
      </c>
      <c r="N9">
        <v>118.125</v>
      </c>
      <c r="O9">
        <v>61.832811999999997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414</v>
      </c>
      <c r="V9">
        <v>14.253199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9.0711999999999993</v>
      </c>
      <c r="AG9">
        <v>43.894799999999996</v>
      </c>
      <c r="AH9">
        <v>0</v>
      </c>
      <c r="AI9">
        <v>0</v>
      </c>
      <c r="AJ9">
        <v>0</v>
      </c>
      <c r="AK9">
        <v>54.567</v>
      </c>
      <c r="AL9">
        <v>2.5564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3.3119999999999998</v>
      </c>
      <c r="AS9">
        <v>4.8427199999999999</v>
      </c>
      <c r="AT9">
        <v>20.001799999999999</v>
      </c>
      <c r="AU9">
        <v>0</v>
      </c>
      <c r="AV9">
        <v>30.45</v>
      </c>
      <c r="AW9">
        <v>71.241600000000005</v>
      </c>
      <c r="AX9">
        <v>70.144000000000005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2554.80339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679.49316799999997</v>
      </c>
      <c r="L10">
        <v>435.435</v>
      </c>
      <c r="M10">
        <v>87</v>
      </c>
      <c r="N10">
        <v>118.125</v>
      </c>
      <c r="O10">
        <v>61.832811999999997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414</v>
      </c>
      <c r="V10">
        <v>14.253199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9.0711999999999993</v>
      </c>
      <c r="AG10">
        <v>43.894799999999996</v>
      </c>
      <c r="AH10">
        <v>0</v>
      </c>
      <c r="AI10">
        <v>0</v>
      </c>
      <c r="AJ10">
        <v>0</v>
      </c>
      <c r="AK10">
        <v>54.567</v>
      </c>
      <c r="AL10">
        <v>2.5564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2.2080000000000002</v>
      </c>
      <c r="AS10">
        <v>4.8427199999999999</v>
      </c>
      <c r="AT10">
        <v>20.001799999999999</v>
      </c>
      <c r="AU10">
        <v>0</v>
      </c>
      <c r="AV10">
        <v>30.45</v>
      </c>
      <c r="AW10">
        <v>71.241600000000005</v>
      </c>
      <c r="AX10">
        <v>70.144000000000005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2553.6993899999998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679.49316799999997</v>
      </c>
      <c r="L11">
        <v>435.435</v>
      </c>
      <c r="M11">
        <v>87</v>
      </c>
      <c r="N11">
        <v>118.125</v>
      </c>
      <c r="O11">
        <v>61.832811999999997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414</v>
      </c>
      <c r="V11">
        <v>14.253199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9.0711999999999993</v>
      </c>
      <c r="AG11">
        <v>43.894799999999996</v>
      </c>
      <c r="AH11">
        <v>0</v>
      </c>
      <c r="AI11">
        <v>0</v>
      </c>
      <c r="AJ11">
        <v>0</v>
      </c>
      <c r="AK11">
        <v>54.567</v>
      </c>
      <c r="AL11">
        <v>2.5564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2.2080000000000002</v>
      </c>
      <c r="AS11">
        <v>4.8427199999999999</v>
      </c>
      <c r="AT11">
        <v>20.001799999999999</v>
      </c>
      <c r="AU11">
        <v>0</v>
      </c>
      <c r="AV11">
        <v>30.45</v>
      </c>
      <c r="AW11">
        <v>71.241600000000005</v>
      </c>
      <c r="AX11">
        <v>70.144000000000005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2553.6993899999998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679.49316799999997</v>
      </c>
      <c r="L12">
        <v>435.435</v>
      </c>
      <c r="M12">
        <v>87</v>
      </c>
      <c r="N12">
        <v>118.125</v>
      </c>
      <c r="O12">
        <v>61.832811999999997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414</v>
      </c>
      <c r="V12">
        <v>14.253199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9.0711999999999993</v>
      </c>
      <c r="AG12">
        <v>43.894799999999996</v>
      </c>
      <c r="AH12">
        <v>0</v>
      </c>
      <c r="AI12">
        <v>0</v>
      </c>
      <c r="AJ12">
        <v>0</v>
      </c>
      <c r="AK12">
        <v>54.567</v>
      </c>
      <c r="AL12">
        <v>2.5564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2.2080000000000002</v>
      </c>
      <c r="AS12">
        <v>4.8427199999999999</v>
      </c>
      <c r="AT12">
        <v>20.001799999999999</v>
      </c>
      <c r="AU12">
        <v>0</v>
      </c>
      <c r="AV12">
        <v>30.45</v>
      </c>
      <c r="AW12">
        <v>71.241600000000005</v>
      </c>
      <c r="AX12">
        <v>70.144000000000005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2553.6993899999998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679.49316799999997</v>
      </c>
      <c r="L13">
        <v>435.435</v>
      </c>
      <c r="M13">
        <v>87</v>
      </c>
      <c r="N13">
        <v>118.125</v>
      </c>
      <c r="O13">
        <v>61.832811999999997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414</v>
      </c>
      <c r="V13">
        <v>14.253199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9.0711999999999993</v>
      </c>
      <c r="AG13">
        <v>43.894799999999996</v>
      </c>
      <c r="AH13">
        <v>0</v>
      </c>
      <c r="AI13">
        <v>0</v>
      </c>
      <c r="AJ13">
        <v>0</v>
      </c>
      <c r="AK13">
        <v>54.567</v>
      </c>
      <c r="AL13">
        <v>2.5564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2.2080000000000002</v>
      </c>
      <c r="AS13">
        <v>4.8427199999999999</v>
      </c>
      <c r="AT13">
        <v>20.001799999999999</v>
      </c>
      <c r="AU13">
        <v>0</v>
      </c>
      <c r="AV13">
        <v>30.45</v>
      </c>
      <c r="AW13">
        <v>71.241600000000005</v>
      </c>
      <c r="AX13">
        <v>70.144000000000005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2553.6993899999998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679.49316799999997</v>
      </c>
      <c r="L14">
        <v>435.435</v>
      </c>
      <c r="M14">
        <v>87</v>
      </c>
      <c r="N14">
        <v>118.125</v>
      </c>
      <c r="O14">
        <v>61.832811999999997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414</v>
      </c>
      <c r="V14">
        <v>14.253199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9.0711999999999993</v>
      </c>
      <c r="AG14">
        <v>43.894799999999996</v>
      </c>
      <c r="AH14">
        <v>0</v>
      </c>
      <c r="AI14">
        <v>0</v>
      </c>
      <c r="AJ14">
        <v>0</v>
      </c>
      <c r="AK14">
        <v>54.567</v>
      </c>
      <c r="AL14">
        <v>2.5564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2.2080000000000002</v>
      </c>
      <c r="AS14">
        <v>4.8427199999999999</v>
      </c>
      <c r="AT14">
        <v>20.001799999999999</v>
      </c>
      <c r="AU14">
        <v>0</v>
      </c>
      <c r="AV14">
        <v>30.45</v>
      </c>
      <c r="AW14">
        <v>71.241600000000005</v>
      </c>
      <c r="AX14">
        <v>70.144000000000005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2553.6993899999998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679.49316799999997</v>
      </c>
      <c r="L15">
        <v>435.435</v>
      </c>
      <c r="M15">
        <v>87</v>
      </c>
      <c r="N15">
        <v>118.125</v>
      </c>
      <c r="O15">
        <v>61.832811999999997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414</v>
      </c>
      <c r="V15">
        <v>14.253199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9.0711999999999993</v>
      </c>
      <c r="AG15">
        <v>43.894799999999996</v>
      </c>
      <c r="AH15">
        <v>0</v>
      </c>
      <c r="AI15">
        <v>0</v>
      </c>
      <c r="AJ15">
        <v>0</v>
      </c>
      <c r="AK15">
        <v>54.567</v>
      </c>
      <c r="AL15">
        <v>2.5564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2.2080000000000002</v>
      </c>
      <c r="AS15">
        <v>4.8427199999999999</v>
      </c>
      <c r="AT15">
        <v>20.001799999999999</v>
      </c>
      <c r="AU15">
        <v>0</v>
      </c>
      <c r="AV15">
        <v>30.45</v>
      </c>
      <c r="AW15">
        <v>71.241600000000005</v>
      </c>
      <c r="AX15">
        <v>70.144000000000005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2547.1785900000004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679.49316799999997</v>
      </c>
      <c r="L16">
        <v>435.435</v>
      </c>
      <c r="M16">
        <v>87</v>
      </c>
      <c r="N16">
        <v>118.125</v>
      </c>
      <c r="O16">
        <v>61.832811999999997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414</v>
      </c>
      <c r="V16">
        <v>14.253199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9.0711999999999993</v>
      </c>
      <c r="AG16">
        <v>43.894799999999996</v>
      </c>
      <c r="AH16">
        <v>0</v>
      </c>
      <c r="AI16">
        <v>0</v>
      </c>
      <c r="AJ16">
        <v>0</v>
      </c>
      <c r="AK16">
        <v>54.567</v>
      </c>
      <c r="AL16">
        <v>2.5564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2.2080000000000002</v>
      </c>
      <c r="AS16">
        <v>4.8427199999999999</v>
      </c>
      <c r="AT16">
        <v>20.001799999999999</v>
      </c>
      <c r="AU16">
        <v>0</v>
      </c>
      <c r="AV16">
        <v>30.45</v>
      </c>
      <c r="AW16">
        <v>71.241600000000005</v>
      </c>
      <c r="AX16">
        <v>70.144000000000005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2561.7329420000005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679.49316799999997</v>
      </c>
      <c r="L17">
        <v>435.435</v>
      </c>
      <c r="M17">
        <v>87</v>
      </c>
      <c r="N17">
        <v>118.125</v>
      </c>
      <c r="O17">
        <v>61.832811999999997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414</v>
      </c>
      <c r="V17">
        <v>14.253199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9.0711999999999993</v>
      </c>
      <c r="AG17">
        <v>43.894799999999996</v>
      </c>
      <c r="AH17">
        <v>0</v>
      </c>
      <c r="AI17">
        <v>0</v>
      </c>
      <c r="AJ17">
        <v>0</v>
      </c>
      <c r="AK17">
        <v>54.567</v>
      </c>
      <c r="AL17">
        <v>2.5564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4.4160000000000004</v>
      </c>
      <c r="AS17">
        <v>4.8427199999999999</v>
      </c>
      <c r="AT17">
        <v>20.001799999999999</v>
      </c>
      <c r="AU17">
        <v>0</v>
      </c>
      <c r="AV17">
        <v>30.45</v>
      </c>
      <c r="AW17">
        <v>71.241600000000005</v>
      </c>
      <c r="AX17">
        <v>70.144000000000005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2563.9409420000002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679.49316799999997</v>
      </c>
      <c r="L18">
        <v>435.435</v>
      </c>
      <c r="M18">
        <v>87</v>
      </c>
      <c r="N18">
        <v>118.125</v>
      </c>
      <c r="O18">
        <v>61.832811999999997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414</v>
      </c>
      <c r="V18">
        <v>14.253199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9.0711999999999993</v>
      </c>
      <c r="AG18">
        <v>43.894799999999996</v>
      </c>
      <c r="AH18">
        <v>0</v>
      </c>
      <c r="AI18">
        <v>0</v>
      </c>
      <c r="AJ18">
        <v>0</v>
      </c>
      <c r="AK18">
        <v>54.567</v>
      </c>
      <c r="AL18">
        <v>2.5564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4.4160000000000004</v>
      </c>
      <c r="AS18">
        <v>4.8427199999999999</v>
      </c>
      <c r="AT18">
        <v>20.001799999999999</v>
      </c>
      <c r="AU18">
        <v>0</v>
      </c>
      <c r="AV18">
        <v>30.45</v>
      </c>
      <c r="AW18">
        <v>71.241600000000005</v>
      </c>
      <c r="AX18">
        <v>70.144000000000005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2563.9409420000002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679.49316799999997</v>
      </c>
      <c r="L19">
        <v>435.435</v>
      </c>
      <c r="M19">
        <v>87</v>
      </c>
      <c r="N19">
        <v>118.125</v>
      </c>
      <c r="O19">
        <v>61.832811999999997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414</v>
      </c>
      <c r="V19">
        <v>14.253199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43.894799999999996</v>
      </c>
      <c r="AH19">
        <v>0</v>
      </c>
      <c r="AI19">
        <v>0</v>
      </c>
      <c r="AJ19">
        <v>0</v>
      </c>
      <c r="AK19">
        <v>54.567</v>
      </c>
      <c r="AL19">
        <v>2.5564</v>
      </c>
      <c r="AM19">
        <v>0</v>
      </c>
      <c r="AN19">
        <v>0.80345999999999995</v>
      </c>
      <c r="AO19">
        <v>0</v>
      </c>
      <c r="AP19">
        <v>0</v>
      </c>
      <c r="AQ19">
        <v>0</v>
      </c>
      <c r="AR19">
        <v>4.4160000000000004</v>
      </c>
      <c r="AS19">
        <v>16.680479999999999</v>
      </c>
      <c r="AT19">
        <v>20.001799999999999</v>
      </c>
      <c r="AU19">
        <v>0</v>
      </c>
      <c r="AV19">
        <v>30.45</v>
      </c>
      <c r="AW19">
        <v>71.241600000000005</v>
      </c>
      <c r="AX19">
        <v>70.144000000000005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2575.7787020000005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679.49316799999997</v>
      </c>
      <c r="L20">
        <v>435.435</v>
      </c>
      <c r="M20">
        <v>87</v>
      </c>
      <c r="N20">
        <v>118.125</v>
      </c>
      <c r="O20">
        <v>61.832811999999997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414</v>
      </c>
      <c r="V20">
        <v>14.253199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43.894799999999996</v>
      </c>
      <c r="AH20">
        <v>0</v>
      </c>
      <c r="AI20">
        <v>0</v>
      </c>
      <c r="AJ20">
        <v>0</v>
      </c>
      <c r="AK20">
        <v>54.567</v>
      </c>
      <c r="AL20">
        <v>2.5564</v>
      </c>
      <c r="AM20">
        <v>0</v>
      </c>
      <c r="AN20">
        <v>0.80345999999999995</v>
      </c>
      <c r="AO20">
        <v>0</v>
      </c>
      <c r="AP20">
        <v>0</v>
      </c>
      <c r="AQ20">
        <v>0</v>
      </c>
      <c r="AR20">
        <v>4.4160000000000004</v>
      </c>
      <c r="AS20">
        <v>16.680479999999999</v>
      </c>
      <c r="AT20">
        <v>20.001799999999999</v>
      </c>
      <c r="AU20">
        <v>0</v>
      </c>
      <c r="AV20">
        <v>30.45</v>
      </c>
      <c r="AW20">
        <v>71.241600000000005</v>
      </c>
      <c r="AX20">
        <v>70.144000000000005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2575.7787020000005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679.49316799999997</v>
      </c>
      <c r="L21">
        <v>435.435</v>
      </c>
      <c r="M21">
        <v>87</v>
      </c>
      <c r="N21">
        <v>118.125</v>
      </c>
      <c r="O21">
        <v>61.832811999999997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414</v>
      </c>
      <c r="V21">
        <v>14.253199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43.894799999999996</v>
      </c>
      <c r="AH21">
        <v>0</v>
      </c>
      <c r="AI21">
        <v>0</v>
      </c>
      <c r="AJ21">
        <v>0</v>
      </c>
      <c r="AK21">
        <v>54.567</v>
      </c>
      <c r="AL21">
        <v>2.5564</v>
      </c>
      <c r="AM21">
        <v>0</v>
      </c>
      <c r="AN21">
        <v>0.80345999999999995</v>
      </c>
      <c r="AO21">
        <v>0</v>
      </c>
      <c r="AP21">
        <v>0</v>
      </c>
      <c r="AQ21">
        <v>0</v>
      </c>
      <c r="AR21">
        <v>2.2080000000000002</v>
      </c>
      <c r="AS21">
        <v>16.680479999999999</v>
      </c>
      <c r="AT21">
        <v>20.001799999999999</v>
      </c>
      <c r="AU21">
        <v>0</v>
      </c>
      <c r="AV21">
        <v>30.45</v>
      </c>
      <c r="AW21">
        <v>71.241600000000005</v>
      </c>
      <c r="AX21">
        <v>70.144000000000005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2573.570702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679.49316799999997</v>
      </c>
      <c r="L22">
        <v>435.435</v>
      </c>
      <c r="M22">
        <v>87</v>
      </c>
      <c r="N22">
        <v>118.125</v>
      </c>
      <c r="O22">
        <v>61.832811999999997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414</v>
      </c>
      <c r="V22">
        <v>14.253199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43.894799999999996</v>
      </c>
      <c r="AH22">
        <v>0</v>
      </c>
      <c r="AI22">
        <v>0</v>
      </c>
      <c r="AJ22">
        <v>0</v>
      </c>
      <c r="AK22">
        <v>54.567</v>
      </c>
      <c r="AL22">
        <v>2.5564</v>
      </c>
      <c r="AM22">
        <v>0</v>
      </c>
      <c r="AN22">
        <v>0.80345999999999995</v>
      </c>
      <c r="AO22">
        <v>0</v>
      </c>
      <c r="AP22">
        <v>0</v>
      </c>
      <c r="AQ22">
        <v>14.742000000000001</v>
      </c>
      <c r="AR22">
        <v>2.2080000000000002</v>
      </c>
      <c r="AS22">
        <v>16.680479999999999</v>
      </c>
      <c r="AT22">
        <v>20.001799999999999</v>
      </c>
      <c r="AU22">
        <v>0</v>
      </c>
      <c r="AV22">
        <v>30.45</v>
      </c>
      <c r="AW22">
        <v>71.241600000000005</v>
      </c>
      <c r="AX22">
        <v>70.144000000000005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2588.3127020000002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679.49316799999997</v>
      </c>
      <c r="L23">
        <v>435.435</v>
      </c>
      <c r="M23">
        <v>87</v>
      </c>
      <c r="N23">
        <v>118.125</v>
      </c>
      <c r="O23">
        <v>61.832811999999997</v>
      </c>
      <c r="P23">
        <v>125.58750000000001</v>
      </c>
      <c r="Q23">
        <v>18.843</v>
      </c>
      <c r="R23">
        <v>42.392195999999998</v>
      </c>
      <c r="S23">
        <v>26.390910000000002</v>
      </c>
      <c r="T23">
        <v>0</v>
      </c>
      <c r="U23">
        <v>414</v>
      </c>
      <c r="V23">
        <v>14.253199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43.894799999999996</v>
      </c>
      <c r="AH23">
        <v>0</v>
      </c>
      <c r="AI23">
        <v>0</v>
      </c>
      <c r="AJ23">
        <v>0</v>
      </c>
      <c r="AK23">
        <v>54.567</v>
      </c>
      <c r="AL23">
        <v>2.5564</v>
      </c>
      <c r="AM23">
        <v>0</v>
      </c>
      <c r="AN23">
        <v>0.80345999999999995</v>
      </c>
      <c r="AO23">
        <v>0</v>
      </c>
      <c r="AP23">
        <v>0</v>
      </c>
      <c r="AQ23">
        <v>14.742000000000001</v>
      </c>
      <c r="AR23">
        <v>2.2080000000000002</v>
      </c>
      <c r="AS23">
        <v>16.680479999999999</v>
      </c>
      <c r="AT23">
        <v>20.001799999999999</v>
      </c>
      <c r="AU23">
        <v>0</v>
      </c>
      <c r="AV23">
        <v>30.45</v>
      </c>
      <c r="AW23">
        <v>71.241600000000005</v>
      </c>
      <c r="AX23">
        <v>70.144000000000005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2585.3320820000008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679.49316799999997</v>
      </c>
      <c r="L24">
        <v>435.435</v>
      </c>
      <c r="M24">
        <v>87</v>
      </c>
      <c r="N24">
        <v>118.125</v>
      </c>
      <c r="O24">
        <v>61.832811999999997</v>
      </c>
      <c r="P24">
        <v>125.58750000000001</v>
      </c>
      <c r="Q24">
        <v>17.13</v>
      </c>
      <c r="R24">
        <v>42.392195999999998</v>
      </c>
      <c r="S24">
        <v>26.390910000000002</v>
      </c>
      <c r="T24">
        <v>0</v>
      </c>
      <c r="U24">
        <v>414</v>
      </c>
      <c r="V24">
        <v>14.253199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43.894799999999996</v>
      </c>
      <c r="AH24">
        <v>22.728000000000002</v>
      </c>
      <c r="AI24">
        <v>0</v>
      </c>
      <c r="AJ24">
        <v>0</v>
      </c>
      <c r="AK24">
        <v>54.567</v>
      </c>
      <c r="AL24">
        <v>2.5564</v>
      </c>
      <c r="AM24">
        <v>0</v>
      </c>
      <c r="AN24">
        <v>0.80345999999999995</v>
      </c>
      <c r="AO24">
        <v>0</v>
      </c>
      <c r="AP24">
        <v>0</v>
      </c>
      <c r="AQ24">
        <v>14.742000000000001</v>
      </c>
      <c r="AR24">
        <v>3.3119999999999998</v>
      </c>
      <c r="AS24">
        <v>16.680479999999999</v>
      </c>
      <c r="AT24">
        <v>20.001799999999999</v>
      </c>
      <c r="AU24">
        <v>0</v>
      </c>
      <c r="AV24">
        <v>30.45</v>
      </c>
      <c r="AW24">
        <v>71.241600000000005</v>
      </c>
      <c r="AX24">
        <v>70.144000000000005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2607.4510820000005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679.49316799999997</v>
      </c>
      <c r="L25">
        <v>435.435</v>
      </c>
      <c r="M25">
        <v>87</v>
      </c>
      <c r="N25">
        <v>118.125</v>
      </c>
      <c r="O25">
        <v>61.832811999999997</v>
      </c>
      <c r="P25">
        <v>125.58750000000001</v>
      </c>
      <c r="Q25">
        <v>17.13</v>
      </c>
      <c r="R25">
        <v>42.392195999999998</v>
      </c>
      <c r="S25">
        <v>26.390910000000002</v>
      </c>
      <c r="T25">
        <v>0</v>
      </c>
      <c r="U25">
        <v>414</v>
      </c>
      <c r="V25">
        <v>14.253199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43.894799999999996</v>
      </c>
      <c r="AH25">
        <v>46.402999999999999</v>
      </c>
      <c r="AI25">
        <v>0</v>
      </c>
      <c r="AJ25">
        <v>0</v>
      </c>
      <c r="AK25">
        <v>54.567</v>
      </c>
      <c r="AL25">
        <v>2.5564</v>
      </c>
      <c r="AM25">
        <v>0</v>
      </c>
      <c r="AN25">
        <v>0.80345999999999995</v>
      </c>
      <c r="AO25">
        <v>0</v>
      </c>
      <c r="AP25">
        <v>0</v>
      </c>
      <c r="AQ25">
        <v>29.484000000000002</v>
      </c>
      <c r="AR25">
        <v>26.495999999999999</v>
      </c>
      <c r="AS25">
        <v>4.8427199999999999</v>
      </c>
      <c r="AT25">
        <v>20.001799999999999</v>
      </c>
      <c r="AU25">
        <v>0</v>
      </c>
      <c r="AV25">
        <v>30.45</v>
      </c>
      <c r="AW25">
        <v>71.241600000000005</v>
      </c>
      <c r="AX25">
        <v>70.144000000000005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2657.2143219999998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679.49316799999997</v>
      </c>
      <c r="L26">
        <v>435.435</v>
      </c>
      <c r="M26">
        <v>87</v>
      </c>
      <c r="N26">
        <v>118.125</v>
      </c>
      <c r="O26">
        <v>61.832811999999997</v>
      </c>
      <c r="P26">
        <v>125.58750000000001</v>
      </c>
      <c r="Q26">
        <v>17.13</v>
      </c>
      <c r="R26">
        <v>42.392195999999998</v>
      </c>
      <c r="S26">
        <v>26.390910000000002</v>
      </c>
      <c r="T26">
        <v>0</v>
      </c>
      <c r="U26">
        <v>414</v>
      </c>
      <c r="V26">
        <v>14.253199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43.894799999999996</v>
      </c>
      <c r="AH26">
        <v>46.781799999999997</v>
      </c>
      <c r="AI26">
        <v>0</v>
      </c>
      <c r="AJ26">
        <v>0</v>
      </c>
      <c r="AK26">
        <v>54.567</v>
      </c>
      <c r="AL26">
        <v>2.5564</v>
      </c>
      <c r="AM26">
        <v>0</v>
      </c>
      <c r="AN26">
        <v>0.80345999999999995</v>
      </c>
      <c r="AO26">
        <v>0</v>
      </c>
      <c r="AP26">
        <v>0</v>
      </c>
      <c r="AQ26">
        <v>29.484000000000002</v>
      </c>
      <c r="AR26">
        <v>26.495999999999999</v>
      </c>
      <c r="AS26">
        <v>4.8427199999999999</v>
      </c>
      <c r="AT26">
        <v>20.001799999999999</v>
      </c>
      <c r="AU26">
        <v>0</v>
      </c>
      <c r="AV26">
        <v>30.45</v>
      </c>
      <c r="AW26">
        <v>71.241600000000005</v>
      </c>
      <c r="AX26">
        <v>70.144000000000005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2657.5931220000002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679.49316799999997</v>
      </c>
      <c r="L27">
        <v>435.435</v>
      </c>
      <c r="M27">
        <v>87</v>
      </c>
      <c r="N27">
        <v>118.125</v>
      </c>
      <c r="O27">
        <v>61.832811999999997</v>
      </c>
      <c r="P27">
        <v>125.58750000000001</v>
      </c>
      <c r="Q27">
        <v>17.13</v>
      </c>
      <c r="R27">
        <v>42.392195999999998</v>
      </c>
      <c r="S27">
        <v>26.390910000000002</v>
      </c>
      <c r="T27">
        <v>0</v>
      </c>
      <c r="U27">
        <v>414</v>
      </c>
      <c r="V27">
        <v>14.253199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43.894799999999996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0.80345999999999995</v>
      </c>
      <c r="AO27">
        <v>0</v>
      </c>
      <c r="AP27">
        <v>0</v>
      </c>
      <c r="AQ27">
        <v>29.484000000000002</v>
      </c>
      <c r="AR27">
        <v>3.3119999999999998</v>
      </c>
      <c r="AS27">
        <v>4.8427199999999999</v>
      </c>
      <c r="AT27">
        <v>20.001799999999999</v>
      </c>
      <c r="AU27">
        <v>0</v>
      </c>
      <c r="AV27">
        <v>30.45</v>
      </c>
      <c r="AW27">
        <v>71.241600000000005</v>
      </c>
      <c r="AX27">
        <v>70.144000000000005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2657.2062219999998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679.49316799999997</v>
      </c>
      <c r="L28">
        <v>435.435</v>
      </c>
      <c r="M28">
        <v>87</v>
      </c>
      <c r="N28">
        <v>118.125</v>
      </c>
      <c r="O28">
        <v>61.832811999999997</v>
      </c>
      <c r="P28">
        <v>125.58750000000001</v>
      </c>
      <c r="Q28">
        <v>17.13</v>
      </c>
      <c r="R28">
        <v>42.392195999999998</v>
      </c>
      <c r="S28">
        <v>26.390910000000002</v>
      </c>
      <c r="T28">
        <v>0</v>
      </c>
      <c r="U28">
        <v>414</v>
      </c>
      <c r="V28">
        <v>14.253199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0</v>
      </c>
      <c r="AC28">
        <v>0</v>
      </c>
      <c r="AD28">
        <v>0</v>
      </c>
      <c r="AE28">
        <v>16.478852</v>
      </c>
      <c r="AF28">
        <v>18.142399999999999</v>
      </c>
      <c r="AG28">
        <v>43.894799999999996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0.80345999999999995</v>
      </c>
      <c r="AO28">
        <v>0</v>
      </c>
      <c r="AP28">
        <v>0</v>
      </c>
      <c r="AQ28">
        <v>29.484000000000002</v>
      </c>
      <c r="AR28">
        <v>2.2080000000000002</v>
      </c>
      <c r="AS28">
        <v>4.8427199999999999</v>
      </c>
      <c r="AT28">
        <v>20.001799999999999</v>
      </c>
      <c r="AU28">
        <v>0</v>
      </c>
      <c r="AV28">
        <v>30.45</v>
      </c>
      <c r="AW28">
        <v>71.241600000000005</v>
      </c>
      <c r="AX28">
        <v>70.144000000000005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2694.5531220000003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679.19316800000001</v>
      </c>
      <c r="L29">
        <v>435.435</v>
      </c>
      <c r="M29">
        <v>87</v>
      </c>
      <c r="N29">
        <v>118.125</v>
      </c>
      <c r="O29">
        <v>61.832811999999997</v>
      </c>
      <c r="P29">
        <v>125.58750000000001</v>
      </c>
      <c r="Q29">
        <v>17.13</v>
      </c>
      <c r="R29">
        <v>42.392195999999998</v>
      </c>
      <c r="S29">
        <v>26.390910000000002</v>
      </c>
      <c r="T29">
        <v>0</v>
      </c>
      <c r="U29">
        <v>414</v>
      </c>
      <c r="V29">
        <v>14.253199</v>
      </c>
      <c r="W29">
        <v>46.399079999999998</v>
      </c>
      <c r="X29">
        <v>147.515625</v>
      </c>
      <c r="Y29">
        <v>0</v>
      </c>
      <c r="Z29">
        <v>2.2000000000000002</v>
      </c>
      <c r="AA29">
        <v>14.041460000000001</v>
      </c>
      <c r="AB29">
        <v>3.3325</v>
      </c>
      <c r="AC29">
        <v>0</v>
      </c>
      <c r="AD29">
        <v>8.5864999999999991</v>
      </c>
      <c r="AE29">
        <v>16.478852</v>
      </c>
      <c r="AF29">
        <v>27.2136</v>
      </c>
      <c r="AG29">
        <v>43.894799999999996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0.80345999999999995</v>
      </c>
      <c r="AO29">
        <v>0</v>
      </c>
      <c r="AP29">
        <v>0</v>
      </c>
      <c r="AQ29">
        <v>44.225999999999999</v>
      </c>
      <c r="AR29">
        <v>2.2080000000000002</v>
      </c>
      <c r="AS29">
        <v>4.8427199999999999</v>
      </c>
      <c r="AT29">
        <v>20.001799999999999</v>
      </c>
      <c r="AU29">
        <v>0</v>
      </c>
      <c r="AV29">
        <v>30.45</v>
      </c>
      <c r="AW29">
        <v>71.241600000000005</v>
      </c>
      <c r="AX29">
        <v>70.144000000000005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2750.5260620000008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679.19316800000001</v>
      </c>
      <c r="L30">
        <v>435.435</v>
      </c>
      <c r="M30">
        <v>87</v>
      </c>
      <c r="N30">
        <v>118.125</v>
      </c>
      <c r="O30">
        <v>61.832811999999997</v>
      </c>
      <c r="P30">
        <v>125.58750000000001</v>
      </c>
      <c r="Q30">
        <v>17.13</v>
      </c>
      <c r="R30">
        <v>42.392195999999998</v>
      </c>
      <c r="S30">
        <v>26.390910000000002</v>
      </c>
      <c r="T30">
        <v>0</v>
      </c>
      <c r="U30">
        <v>414</v>
      </c>
      <c r="V30">
        <v>14.253199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37.468000000000004</v>
      </c>
      <c r="AG30">
        <v>43.894799999999996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0.80345999999999995</v>
      </c>
      <c r="AO30">
        <v>0</v>
      </c>
      <c r="AP30">
        <v>0</v>
      </c>
      <c r="AQ30">
        <v>44.225999999999999</v>
      </c>
      <c r="AR30">
        <v>2.2080000000000002</v>
      </c>
      <c r="AS30">
        <v>4.8427199999999999</v>
      </c>
      <c r="AT30">
        <v>20.001799999999999</v>
      </c>
      <c r="AU30">
        <v>0</v>
      </c>
      <c r="AV30">
        <v>30.45</v>
      </c>
      <c r="AW30">
        <v>71.241600000000005</v>
      </c>
      <c r="AX30">
        <v>70.144000000000005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2883.9545740000003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679.19316800000001</v>
      </c>
      <c r="L31">
        <v>435.435</v>
      </c>
      <c r="M31">
        <v>87</v>
      </c>
      <c r="N31">
        <v>118.125</v>
      </c>
      <c r="O31">
        <v>61.832811999999997</v>
      </c>
      <c r="P31">
        <v>125.58750000000001</v>
      </c>
      <c r="Q31">
        <v>17.13</v>
      </c>
      <c r="R31">
        <v>42.392195999999998</v>
      </c>
      <c r="S31">
        <v>26.390910000000002</v>
      </c>
      <c r="T31">
        <v>0</v>
      </c>
      <c r="U31">
        <v>414</v>
      </c>
      <c r="V31">
        <v>14.253199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37.468000000000004</v>
      </c>
      <c r="AG31">
        <v>43.894799999999996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15.834707</v>
      </c>
      <c r="AN31">
        <v>0.80345999999999995</v>
      </c>
      <c r="AO31">
        <v>0</v>
      </c>
      <c r="AP31">
        <v>0</v>
      </c>
      <c r="AQ31">
        <v>44.225999999999999</v>
      </c>
      <c r="AR31">
        <v>2.2080000000000002</v>
      </c>
      <c r="AS31">
        <v>4.8427199999999999</v>
      </c>
      <c r="AT31">
        <v>20.001799999999999</v>
      </c>
      <c r="AU31">
        <v>0</v>
      </c>
      <c r="AV31">
        <v>30.45</v>
      </c>
      <c r="AW31">
        <v>71.241600000000005</v>
      </c>
      <c r="AX31">
        <v>70.144000000000005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2907.3813930000006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679.19316800000001</v>
      </c>
      <c r="L32">
        <v>435.435</v>
      </c>
      <c r="M32">
        <v>87</v>
      </c>
      <c r="N32">
        <v>118.125</v>
      </c>
      <c r="O32">
        <v>61.832811999999997</v>
      </c>
      <c r="P32">
        <v>125.58750000000001</v>
      </c>
      <c r="Q32">
        <v>17.13</v>
      </c>
      <c r="R32">
        <v>42.392195999999998</v>
      </c>
      <c r="S32">
        <v>26.390910000000002</v>
      </c>
      <c r="T32">
        <v>0</v>
      </c>
      <c r="U32">
        <v>414</v>
      </c>
      <c r="V32">
        <v>14.253199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37.468000000000004</v>
      </c>
      <c r="AG32">
        <v>43.894799999999996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15.834707</v>
      </c>
      <c r="AN32">
        <v>0.80345999999999995</v>
      </c>
      <c r="AO32">
        <v>0</v>
      </c>
      <c r="AP32">
        <v>0</v>
      </c>
      <c r="AQ32">
        <v>44.225999999999999</v>
      </c>
      <c r="AR32">
        <v>2.2080000000000002</v>
      </c>
      <c r="AS32">
        <v>4.8427199999999999</v>
      </c>
      <c r="AT32">
        <v>20.001799999999999</v>
      </c>
      <c r="AU32">
        <v>0</v>
      </c>
      <c r="AV32">
        <v>30.45</v>
      </c>
      <c r="AW32">
        <v>71.241600000000005</v>
      </c>
      <c r="AX32">
        <v>70.144000000000005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2907.3813930000006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679.19316800000001</v>
      </c>
      <c r="L33">
        <v>435.435</v>
      </c>
      <c r="M33">
        <v>87</v>
      </c>
      <c r="N33">
        <v>118.125</v>
      </c>
      <c r="O33">
        <v>61.832811999999997</v>
      </c>
      <c r="P33">
        <v>125.58750000000001</v>
      </c>
      <c r="Q33">
        <v>17.13</v>
      </c>
      <c r="R33">
        <v>42.392195999999998</v>
      </c>
      <c r="S33">
        <v>26.390910000000002</v>
      </c>
      <c r="T33">
        <v>0</v>
      </c>
      <c r="U33">
        <v>414</v>
      </c>
      <c r="V33">
        <v>14.253199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39.510120000000001</v>
      </c>
      <c r="AC33">
        <v>0</v>
      </c>
      <c r="AD33">
        <v>27.408107999999999</v>
      </c>
      <c r="AE33">
        <v>32.957704</v>
      </c>
      <c r="AF33">
        <v>37.468000000000004</v>
      </c>
      <c r="AG33">
        <v>43.894799999999996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15.834707</v>
      </c>
      <c r="AN33">
        <v>0.80345999999999995</v>
      </c>
      <c r="AO33">
        <v>0</v>
      </c>
      <c r="AP33">
        <v>0</v>
      </c>
      <c r="AQ33">
        <v>44.225999999999999</v>
      </c>
      <c r="AR33">
        <v>36.432000000000002</v>
      </c>
      <c r="AS33">
        <v>16.680479999999999</v>
      </c>
      <c r="AT33">
        <v>20.001799999999999</v>
      </c>
      <c r="AU33">
        <v>0</v>
      </c>
      <c r="AV33">
        <v>30.45</v>
      </c>
      <c r="AW33">
        <v>71.241600000000005</v>
      </c>
      <c r="AX33">
        <v>70.144000000000005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2948.6351889999996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679.19316800000001</v>
      </c>
      <c r="L34">
        <v>435.435</v>
      </c>
      <c r="M34">
        <v>87</v>
      </c>
      <c r="N34">
        <v>118.125</v>
      </c>
      <c r="O34">
        <v>61.832811999999997</v>
      </c>
      <c r="P34">
        <v>125.58750000000001</v>
      </c>
      <c r="Q34">
        <v>17.13</v>
      </c>
      <c r="R34">
        <v>42.392195999999998</v>
      </c>
      <c r="S34">
        <v>26.390910000000002</v>
      </c>
      <c r="T34">
        <v>0</v>
      </c>
      <c r="U34">
        <v>414</v>
      </c>
      <c r="V34">
        <v>14.253199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39.510120000000001</v>
      </c>
      <c r="AC34">
        <v>0</v>
      </c>
      <c r="AD34">
        <v>27.408107999999999</v>
      </c>
      <c r="AE34">
        <v>32.957704</v>
      </c>
      <c r="AF34">
        <v>37.468000000000004</v>
      </c>
      <c r="AG34">
        <v>43.894799999999996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15.834707</v>
      </c>
      <c r="AN34">
        <v>0.80345999999999995</v>
      </c>
      <c r="AO34">
        <v>0</v>
      </c>
      <c r="AP34">
        <v>0</v>
      </c>
      <c r="AQ34">
        <v>44.225999999999999</v>
      </c>
      <c r="AR34">
        <v>36.432000000000002</v>
      </c>
      <c r="AS34">
        <v>16.680479999999999</v>
      </c>
      <c r="AT34">
        <v>20.001799999999999</v>
      </c>
      <c r="AU34">
        <v>0</v>
      </c>
      <c r="AV34">
        <v>30.45</v>
      </c>
      <c r="AW34">
        <v>71.241600000000005</v>
      </c>
      <c r="AX34">
        <v>70.144000000000005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2934.5858289999996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679.19316800000001</v>
      </c>
      <c r="L35">
        <v>435.435</v>
      </c>
      <c r="M35">
        <v>82</v>
      </c>
      <c r="N35">
        <v>118.125</v>
      </c>
      <c r="O35">
        <v>61.832811999999997</v>
      </c>
      <c r="P35">
        <v>125.58750000000001</v>
      </c>
      <c r="Q35">
        <v>17.13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39.510120000000001</v>
      </c>
      <c r="AC35">
        <v>0</v>
      </c>
      <c r="AD35">
        <v>18.272072000000001</v>
      </c>
      <c r="AE35">
        <v>32.957704</v>
      </c>
      <c r="AF35">
        <v>37.468000000000004</v>
      </c>
      <c r="AG35">
        <v>43.894799999999996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0.80345999999999995</v>
      </c>
      <c r="AO35">
        <v>0</v>
      </c>
      <c r="AP35">
        <v>0</v>
      </c>
      <c r="AQ35">
        <v>44.225999999999999</v>
      </c>
      <c r="AR35">
        <v>4.4160000000000004</v>
      </c>
      <c r="AS35">
        <v>16.680479999999999</v>
      </c>
      <c r="AT35">
        <v>20.001799999999999</v>
      </c>
      <c r="AU35">
        <v>0</v>
      </c>
      <c r="AV35">
        <v>30.45</v>
      </c>
      <c r="AW35">
        <v>71.241600000000005</v>
      </c>
      <c r="AX35">
        <v>70.144000000000005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2885.3670860000002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679.19316800000001</v>
      </c>
      <c r="L36">
        <v>435.435</v>
      </c>
      <c r="M36">
        <v>82</v>
      </c>
      <c r="N36">
        <v>118.125</v>
      </c>
      <c r="O36">
        <v>61.832811999999997</v>
      </c>
      <c r="P36">
        <v>125.58750000000001</v>
      </c>
      <c r="Q36">
        <v>17.13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17.748000000000001</v>
      </c>
      <c r="AG36">
        <v>43.894799999999996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7.9980000000000002</v>
      </c>
      <c r="AN36">
        <v>0.80345999999999995</v>
      </c>
      <c r="AO36">
        <v>0</v>
      </c>
      <c r="AP36">
        <v>0</v>
      </c>
      <c r="AQ36">
        <v>44.225999999999999</v>
      </c>
      <c r="AR36">
        <v>2.2080000000000002</v>
      </c>
      <c r="AS36">
        <v>16.680479999999999</v>
      </c>
      <c r="AT36">
        <v>20.001799999999999</v>
      </c>
      <c r="AU36">
        <v>0</v>
      </c>
      <c r="AV36">
        <v>30.45</v>
      </c>
      <c r="AW36">
        <v>71.241600000000005</v>
      </c>
      <c r="AX36">
        <v>70.144000000000005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2771.5804340000004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679.19316800000001</v>
      </c>
      <c r="L37">
        <v>435.435</v>
      </c>
      <c r="M37">
        <v>82</v>
      </c>
      <c r="N37">
        <v>118.125</v>
      </c>
      <c r="O37">
        <v>61.832811999999997</v>
      </c>
      <c r="P37">
        <v>125.58750000000001</v>
      </c>
      <c r="Q37">
        <v>17.13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9.0711999999999993</v>
      </c>
      <c r="AG37">
        <v>43.894799999999996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5.2786799999999996</v>
      </c>
      <c r="AN37">
        <v>0.80345999999999995</v>
      </c>
      <c r="AO37">
        <v>0</v>
      </c>
      <c r="AP37">
        <v>0</v>
      </c>
      <c r="AQ37">
        <v>44.225999999999999</v>
      </c>
      <c r="AR37">
        <v>2.2080000000000002</v>
      </c>
      <c r="AS37">
        <v>16.680479999999999</v>
      </c>
      <c r="AT37">
        <v>20.001799999999999</v>
      </c>
      <c r="AU37">
        <v>0</v>
      </c>
      <c r="AV37">
        <v>30.45</v>
      </c>
      <c r="AW37">
        <v>71.241600000000005</v>
      </c>
      <c r="AX37">
        <v>70.144000000000005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2711.833114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679.19316800000001</v>
      </c>
      <c r="L38">
        <v>435.435</v>
      </c>
      <c r="M38">
        <v>82</v>
      </c>
      <c r="N38">
        <v>118.125</v>
      </c>
      <c r="O38">
        <v>61.832811999999997</v>
      </c>
      <c r="P38">
        <v>125.58750000000001</v>
      </c>
      <c r="Q38">
        <v>17.13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9.0711999999999993</v>
      </c>
      <c r="AG38">
        <v>43.894799999999996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0.80345999999999995</v>
      </c>
      <c r="AO38">
        <v>0</v>
      </c>
      <c r="AP38">
        <v>0</v>
      </c>
      <c r="AQ38">
        <v>44.225999999999999</v>
      </c>
      <c r="AR38">
        <v>2.2080000000000002</v>
      </c>
      <c r="AS38">
        <v>16.680479999999999</v>
      </c>
      <c r="AT38">
        <v>20.001799999999999</v>
      </c>
      <c r="AU38">
        <v>0</v>
      </c>
      <c r="AV38">
        <v>30.45</v>
      </c>
      <c r="AW38">
        <v>71.241600000000005</v>
      </c>
      <c r="AX38">
        <v>70.144000000000005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2671.4519340000006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679.19316800000001</v>
      </c>
      <c r="L39">
        <v>435.435</v>
      </c>
      <c r="M39">
        <v>82</v>
      </c>
      <c r="N39">
        <v>118.125</v>
      </c>
      <c r="O39">
        <v>61.832811999999997</v>
      </c>
      <c r="P39">
        <v>125.58750000000001</v>
      </c>
      <c r="Q39">
        <v>17.13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43.894799999999996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0.80345999999999995</v>
      </c>
      <c r="AO39">
        <v>0</v>
      </c>
      <c r="AP39">
        <v>0.38429999999999997</v>
      </c>
      <c r="AQ39">
        <v>44.225999999999999</v>
      </c>
      <c r="AR39">
        <v>2.2080000000000002</v>
      </c>
      <c r="AS39">
        <v>4.8427199999999999</v>
      </c>
      <c r="AT39">
        <v>20.001799999999999</v>
      </c>
      <c r="AU39">
        <v>0</v>
      </c>
      <c r="AV39">
        <v>30.45</v>
      </c>
      <c r="AW39">
        <v>71.241600000000005</v>
      </c>
      <c r="AX39">
        <v>70.144000000000005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2643.5196220000007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679.19316800000001</v>
      </c>
      <c r="L40">
        <v>435.435</v>
      </c>
      <c r="M40">
        <v>82</v>
      </c>
      <c r="N40">
        <v>118.125</v>
      </c>
      <c r="O40">
        <v>61.832811999999997</v>
      </c>
      <c r="P40">
        <v>125.58750000000001</v>
      </c>
      <c r="Q40">
        <v>17.13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43.894799999999996</v>
      </c>
      <c r="AH40">
        <v>23.390899999999998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0.80345999999999995</v>
      </c>
      <c r="AO40">
        <v>0</v>
      </c>
      <c r="AP40">
        <v>0.38429999999999997</v>
      </c>
      <c r="AQ40">
        <v>44.225999999999999</v>
      </c>
      <c r="AR40">
        <v>2.2080000000000002</v>
      </c>
      <c r="AS40">
        <v>4.8427199999999999</v>
      </c>
      <c r="AT40">
        <v>20.001799999999999</v>
      </c>
      <c r="AU40">
        <v>0</v>
      </c>
      <c r="AV40">
        <v>30.45</v>
      </c>
      <c r="AW40">
        <v>71.241600000000005</v>
      </c>
      <c r="AX40">
        <v>70.144000000000005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2623.3485220000011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679.19316800000001</v>
      </c>
      <c r="L41">
        <v>435.435</v>
      </c>
      <c r="M41">
        <v>82</v>
      </c>
      <c r="N41">
        <v>118.125</v>
      </c>
      <c r="O41">
        <v>61.832811999999997</v>
      </c>
      <c r="P41">
        <v>125.58750000000001</v>
      </c>
      <c r="Q41">
        <v>17.13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43.894799999999996</v>
      </c>
      <c r="AH41">
        <v>22.159800000000001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0.80345999999999995</v>
      </c>
      <c r="AO41">
        <v>0</v>
      </c>
      <c r="AP41">
        <v>0.38429999999999997</v>
      </c>
      <c r="AQ41">
        <v>44.225999999999999</v>
      </c>
      <c r="AR41">
        <v>2.2080000000000002</v>
      </c>
      <c r="AS41">
        <v>8.0711999999999993</v>
      </c>
      <c r="AT41">
        <v>20.001799999999999</v>
      </c>
      <c r="AU41">
        <v>0</v>
      </c>
      <c r="AV41">
        <v>30.45</v>
      </c>
      <c r="AW41">
        <v>71.241600000000005</v>
      </c>
      <c r="AX41">
        <v>70.144000000000005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2625.3459020000009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679.19316800000001</v>
      </c>
      <c r="L42">
        <v>435.435</v>
      </c>
      <c r="M42">
        <v>82</v>
      </c>
      <c r="N42">
        <v>118.125</v>
      </c>
      <c r="O42">
        <v>61.832811999999997</v>
      </c>
      <c r="P42">
        <v>125.58750000000001</v>
      </c>
      <c r="Q42">
        <v>19.414000000000001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43.894799999999996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0.80345999999999995</v>
      </c>
      <c r="AO42">
        <v>0</v>
      </c>
      <c r="AP42">
        <v>0.38429999999999997</v>
      </c>
      <c r="AQ42">
        <v>44.225999999999999</v>
      </c>
      <c r="AR42">
        <v>2.2080000000000002</v>
      </c>
      <c r="AS42">
        <v>8.0711999999999993</v>
      </c>
      <c r="AT42">
        <v>20.001799999999999</v>
      </c>
      <c r="AU42">
        <v>0</v>
      </c>
      <c r="AV42">
        <v>30.45</v>
      </c>
      <c r="AW42">
        <v>71.241600000000005</v>
      </c>
      <c r="AX42">
        <v>70.144000000000005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2605.4701020000002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679.19316800000001</v>
      </c>
      <c r="L43">
        <v>435.435</v>
      </c>
      <c r="M43">
        <v>82</v>
      </c>
      <c r="N43">
        <v>118.125</v>
      </c>
      <c r="O43">
        <v>61.832811999999997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9.0711999999999993</v>
      </c>
      <c r="AG43">
        <v>43.894799999999996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0.80345999999999995</v>
      </c>
      <c r="AO43">
        <v>0</v>
      </c>
      <c r="AP43">
        <v>0.38429999999999997</v>
      </c>
      <c r="AQ43">
        <v>38.304000000000002</v>
      </c>
      <c r="AR43">
        <v>36.432000000000002</v>
      </c>
      <c r="AS43">
        <v>8.0711999999999993</v>
      </c>
      <c r="AT43">
        <v>20.001799999999999</v>
      </c>
      <c r="AU43">
        <v>0</v>
      </c>
      <c r="AV43">
        <v>30.45</v>
      </c>
      <c r="AW43">
        <v>71.241600000000005</v>
      </c>
      <c r="AX43">
        <v>70.144000000000005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2621.6273700000002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679.19316800000001</v>
      </c>
      <c r="L44">
        <v>435.435</v>
      </c>
      <c r="M44">
        <v>82</v>
      </c>
      <c r="N44">
        <v>118.125</v>
      </c>
      <c r="O44">
        <v>61.832811999999997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9.0711999999999993</v>
      </c>
      <c r="AG44">
        <v>43.894799999999996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0.80345999999999995</v>
      </c>
      <c r="AO44">
        <v>0</v>
      </c>
      <c r="AP44">
        <v>0.38429999999999997</v>
      </c>
      <c r="AQ44">
        <v>28.224</v>
      </c>
      <c r="AR44">
        <v>36.432000000000002</v>
      </c>
      <c r="AS44">
        <v>8.0711999999999993</v>
      </c>
      <c r="AT44">
        <v>20.001799999999999</v>
      </c>
      <c r="AU44">
        <v>0</v>
      </c>
      <c r="AV44">
        <v>30.45</v>
      </c>
      <c r="AW44">
        <v>71.241600000000005</v>
      </c>
      <c r="AX44">
        <v>70.144000000000005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2611.5473700000002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679.19316800000001</v>
      </c>
      <c r="L45">
        <v>435.435</v>
      </c>
      <c r="M45">
        <v>82</v>
      </c>
      <c r="N45">
        <v>118.125</v>
      </c>
      <c r="O45">
        <v>61.832811999999997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9.0711999999999993</v>
      </c>
      <c r="AG45">
        <v>43.894799999999996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0.80345999999999995</v>
      </c>
      <c r="AO45">
        <v>0</v>
      </c>
      <c r="AP45">
        <v>0.38429999999999997</v>
      </c>
      <c r="AQ45">
        <v>28.224</v>
      </c>
      <c r="AR45">
        <v>4.968</v>
      </c>
      <c r="AS45">
        <v>8.0711999999999993</v>
      </c>
      <c r="AT45">
        <v>20.001799999999999</v>
      </c>
      <c r="AU45">
        <v>0</v>
      </c>
      <c r="AV45">
        <v>30.45</v>
      </c>
      <c r="AW45">
        <v>71.241600000000005</v>
      </c>
      <c r="AX45">
        <v>70.144000000000005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2580.0833700000003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679.49316799999997</v>
      </c>
      <c r="L46">
        <v>435.435</v>
      </c>
      <c r="M46">
        <v>82</v>
      </c>
      <c r="N46">
        <v>118.125</v>
      </c>
      <c r="O46">
        <v>61.832811999999997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9.0711999999999993</v>
      </c>
      <c r="AG46">
        <v>43.894799999999996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0.80345999999999995</v>
      </c>
      <c r="AO46">
        <v>0</v>
      </c>
      <c r="AP46">
        <v>0.38429999999999997</v>
      </c>
      <c r="AQ46">
        <v>14.112</v>
      </c>
      <c r="AR46">
        <v>2.2080000000000002</v>
      </c>
      <c r="AS46">
        <v>8.0711999999999993</v>
      </c>
      <c r="AT46">
        <v>20.001799999999999</v>
      </c>
      <c r="AU46">
        <v>0</v>
      </c>
      <c r="AV46">
        <v>30.45</v>
      </c>
      <c r="AW46">
        <v>71.241600000000005</v>
      </c>
      <c r="AX46">
        <v>70.144000000000005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2563.5113700000002</v>
      </c>
    </row>
    <row r="47" spans="1:117">
      <c r="A47" t="s">
        <v>89</v>
      </c>
      <c r="B47">
        <v>0</v>
      </c>
      <c r="C47">
        <v>14.7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679.49316799999997</v>
      </c>
      <c r="L47">
        <v>435.435</v>
      </c>
      <c r="M47">
        <v>82</v>
      </c>
      <c r="N47">
        <v>118.125</v>
      </c>
      <c r="O47">
        <v>61.832811999999997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9.0711999999999993</v>
      </c>
      <c r="AG47">
        <v>43.894799999999996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0.80345999999999995</v>
      </c>
      <c r="AO47">
        <v>0</v>
      </c>
      <c r="AP47">
        <v>0.38429999999999997</v>
      </c>
      <c r="AQ47">
        <v>14.112</v>
      </c>
      <c r="AR47">
        <v>1.6559999999999999</v>
      </c>
      <c r="AS47">
        <v>4.8427199999999999</v>
      </c>
      <c r="AT47">
        <v>20.001799999999999</v>
      </c>
      <c r="AU47">
        <v>0</v>
      </c>
      <c r="AV47">
        <v>30.45</v>
      </c>
      <c r="AW47">
        <v>71.241600000000005</v>
      </c>
      <c r="AX47">
        <v>70.144000000000005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2559.2058900000002</v>
      </c>
    </row>
    <row r="48" spans="1:117">
      <c r="A48" t="s">
        <v>90</v>
      </c>
      <c r="B48">
        <v>0</v>
      </c>
      <c r="C48">
        <v>14.7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679.49316799999997</v>
      </c>
      <c r="L48">
        <v>435.435</v>
      </c>
      <c r="M48">
        <v>82</v>
      </c>
      <c r="N48">
        <v>118.125</v>
      </c>
      <c r="O48">
        <v>61.832811999999997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9.0711999999999993</v>
      </c>
      <c r="AG48">
        <v>43.894799999999996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0.80345999999999995</v>
      </c>
      <c r="AO48">
        <v>0</v>
      </c>
      <c r="AP48">
        <v>0.38429999999999997</v>
      </c>
      <c r="AQ48">
        <v>0</v>
      </c>
      <c r="AR48">
        <v>1.6559999999999999</v>
      </c>
      <c r="AS48">
        <v>4.8427199999999999</v>
      </c>
      <c r="AT48">
        <v>20.001799999999999</v>
      </c>
      <c r="AU48">
        <v>0</v>
      </c>
      <c r="AV48">
        <v>30.45</v>
      </c>
      <c r="AW48">
        <v>71.241600000000005</v>
      </c>
      <c r="AX48">
        <v>70.144000000000005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2545.0938900000001</v>
      </c>
    </row>
    <row r="49" spans="1:117">
      <c r="A49" t="s">
        <v>91</v>
      </c>
      <c r="B49">
        <v>0</v>
      </c>
      <c r="C49">
        <v>14.7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679.49316799999997</v>
      </c>
      <c r="L49">
        <v>435.435</v>
      </c>
      <c r="M49">
        <v>82</v>
      </c>
      <c r="N49">
        <v>118.125</v>
      </c>
      <c r="O49">
        <v>61.832811999999997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9.0711999999999993</v>
      </c>
      <c r="AG49">
        <v>43.894799999999996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0.80345999999999995</v>
      </c>
      <c r="AO49">
        <v>0</v>
      </c>
      <c r="AP49">
        <v>0.38429999999999997</v>
      </c>
      <c r="AQ49">
        <v>0</v>
      </c>
      <c r="AR49">
        <v>1.6559999999999999</v>
      </c>
      <c r="AS49">
        <v>4.8427199999999999</v>
      </c>
      <c r="AT49">
        <v>20.001799999999999</v>
      </c>
      <c r="AU49">
        <v>0</v>
      </c>
      <c r="AV49">
        <v>30.45</v>
      </c>
      <c r="AW49">
        <v>71.241600000000005</v>
      </c>
      <c r="AX49">
        <v>70.144000000000005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2545.0938900000001</v>
      </c>
    </row>
    <row r="50" spans="1:117">
      <c r="A50" t="s">
        <v>92</v>
      </c>
      <c r="B50">
        <v>0</v>
      </c>
      <c r="C50">
        <v>14.7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679.49316799999997</v>
      </c>
      <c r="L50">
        <v>435.435</v>
      </c>
      <c r="M50">
        <v>82</v>
      </c>
      <c r="N50">
        <v>118.125</v>
      </c>
      <c r="O50">
        <v>61.832811999999997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9.0711999999999993</v>
      </c>
      <c r="AG50">
        <v>43.894799999999996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0.80345999999999995</v>
      </c>
      <c r="AO50">
        <v>0</v>
      </c>
      <c r="AP50">
        <v>0.38429999999999997</v>
      </c>
      <c r="AQ50">
        <v>0</v>
      </c>
      <c r="AR50">
        <v>1.6559999999999999</v>
      </c>
      <c r="AS50">
        <v>4.8427199999999999</v>
      </c>
      <c r="AT50">
        <v>20.001799999999999</v>
      </c>
      <c r="AU50">
        <v>0</v>
      </c>
      <c r="AV50">
        <v>30.45</v>
      </c>
      <c r="AW50">
        <v>71.241600000000005</v>
      </c>
      <c r="AX50">
        <v>70.144000000000005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2545.0938900000001</v>
      </c>
    </row>
    <row r="51" spans="1:117">
      <c r="A51" t="s">
        <v>93</v>
      </c>
      <c r="B51">
        <v>0</v>
      </c>
      <c r="C51">
        <v>14.7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679.49316799999997</v>
      </c>
      <c r="L51">
        <v>435.435</v>
      </c>
      <c r="M51">
        <v>82</v>
      </c>
      <c r="N51">
        <v>118.125</v>
      </c>
      <c r="O51">
        <v>61.832811999999997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43.894799999999996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0.80345999999999995</v>
      </c>
      <c r="AO51">
        <v>0</v>
      </c>
      <c r="AP51">
        <v>0.38429999999999997</v>
      </c>
      <c r="AQ51">
        <v>0</v>
      </c>
      <c r="AR51">
        <v>2.2080000000000002</v>
      </c>
      <c r="AS51">
        <v>4.8427199999999999</v>
      </c>
      <c r="AT51">
        <v>20.001799999999999</v>
      </c>
      <c r="AU51">
        <v>0</v>
      </c>
      <c r="AV51">
        <v>30.45</v>
      </c>
      <c r="AW51">
        <v>71.241600000000005</v>
      </c>
      <c r="AX51">
        <v>70.144000000000005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2536.5746900000004</v>
      </c>
    </row>
    <row r="52" spans="1:117">
      <c r="A52" t="s">
        <v>94</v>
      </c>
      <c r="B52">
        <v>0</v>
      </c>
      <c r="C52">
        <v>14.7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679.49316799999997</v>
      </c>
      <c r="L52">
        <v>435.435</v>
      </c>
      <c r="M52">
        <v>82</v>
      </c>
      <c r="N52">
        <v>118.125</v>
      </c>
      <c r="O52">
        <v>61.832811999999997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43.894799999999996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0.80345999999999995</v>
      </c>
      <c r="AO52">
        <v>0</v>
      </c>
      <c r="AP52">
        <v>0.38429999999999997</v>
      </c>
      <c r="AQ52">
        <v>0</v>
      </c>
      <c r="AR52">
        <v>2.2080000000000002</v>
      </c>
      <c r="AS52">
        <v>4.8427199999999999</v>
      </c>
      <c r="AT52">
        <v>20.001799999999999</v>
      </c>
      <c r="AU52">
        <v>0</v>
      </c>
      <c r="AV52">
        <v>30.45</v>
      </c>
      <c r="AW52">
        <v>71.241600000000005</v>
      </c>
      <c r="AX52">
        <v>70.144000000000005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2536.5746900000004</v>
      </c>
    </row>
    <row r="53" spans="1:117">
      <c r="A53" t="s">
        <v>95</v>
      </c>
      <c r="B53">
        <v>0</v>
      </c>
      <c r="C53">
        <v>14.7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679.49316799999997</v>
      </c>
      <c r="L53">
        <v>435.435</v>
      </c>
      <c r="M53">
        <v>82</v>
      </c>
      <c r="N53">
        <v>118.125</v>
      </c>
      <c r="O53">
        <v>61.832811999999997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43.894799999999996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0.80345999999999995</v>
      </c>
      <c r="AO53">
        <v>0</v>
      </c>
      <c r="AP53">
        <v>0</v>
      </c>
      <c r="AQ53">
        <v>0</v>
      </c>
      <c r="AR53">
        <v>36.432000000000002</v>
      </c>
      <c r="AS53">
        <v>8.0711999999999993</v>
      </c>
      <c r="AT53">
        <v>20.001799999999999</v>
      </c>
      <c r="AU53">
        <v>0</v>
      </c>
      <c r="AV53">
        <v>30.45</v>
      </c>
      <c r="AW53">
        <v>71.241600000000005</v>
      </c>
      <c r="AX53">
        <v>70.144000000000005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2573.6428699999997</v>
      </c>
    </row>
    <row r="54" spans="1:117">
      <c r="A54" t="s">
        <v>96</v>
      </c>
      <c r="B54">
        <v>0</v>
      </c>
      <c r="C54">
        <v>14.7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679.49316799999997</v>
      </c>
      <c r="L54">
        <v>435.435</v>
      </c>
      <c r="M54">
        <v>82</v>
      </c>
      <c r="N54">
        <v>118.125</v>
      </c>
      <c r="O54">
        <v>61.832811999999997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43.894799999999996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36.432000000000002</v>
      </c>
      <c r="AS54">
        <v>8.0711999999999993</v>
      </c>
      <c r="AT54">
        <v>20.001799999999999</v>
      </c>
      <c r="AU54">
        <v>0</v>
      </c>
      <c r="AV54">
        <v>30.45</v>
      </c>
      <c r="AW54">
        <v>71.241600000000005</v>
      </c>
      <c r="AX54">
        <v>70.144000000000005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2573.6428699999997</v>
      </c>
    </row>
    <row r="55" spans="1:117">
      <c r="A55" t="s">
        <v>97</v>
      </c>
      <c r="B55">
        <v>0</v>
      </c>
      <c r="C55">
        <v>14.7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679.49316799999997</v>
      </c>
      <c r="L55">
        <v>435.435</v>
      </c>
      <c r="M55">
        <v>82</v>
      </c>
      <c r="N55">
        <v>118.125</v>
      </c>
      <c r="O55">
        <v>61.832811999999997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0</v>
      </c>
      <c r="AG55">
        <v>43.894799999999996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4.4160000000000004</v>
      </c>
      <c r="AS55">
        <v>8.0711999999999993</v>
      </c>
      <c r="AT55">
        <v>20.001799999999999</v>
      </c>
      <c r="AU55">
        <v>0</v>
      </c>
      <c r="AV55">
        <v>30.45</v>
      </c>
      <c r="AW55">
        <v>71.241600000000005</v>
      </c>
      <c r="AX55">
        <v>70.144000000000005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2541.6268700000001</v>
      </c>
    </row>
    <row r="56" spans="1:117">
      <c r="A56" t="s">
        <v>98</v>
      </c>
      <c r="B56">
        <v>0</v>
      </c>
      <c r="C56">
        <v>14.7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679.49316799999997</v>
      </c>
      <c r="L56">
        <v>435.435</v>
      </c>
      <c r="M56">
        <v>82</v>
      </c>
      <c r="N56">
        <v>118.125</v>
      </c>
      <c r="O56">
        <v>61.832811999999997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0</v>
      </c>
      <c r="AG56">
        <v>43.894799999999996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3.3119999999999998</v>
      </c>
      <c r="AS56">
        <v>8.0711999999999993</v>
      </c>
      <c r="AT56">
        <v>20.001799999999999</v>
      </c>
      <c r="AU56">
        <v>0</v>
      </c>
      <c r="AV56">
        <v>30.45</v>
      </c>
      <c r="AW56">
        <v>71.241600000000005</v>
      </c>
      <c r="AX56">
        <v>70.144000000000005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2540.5228699999998</v>
      </c>
    </row>
    <row r="57" spans="1:117">
      <c r="A57" t="s">
        <v>99</v>
      </c>
      <c r="B57">
        <v>0</v>
      </c>
      <c r="C57">
        <v>14.7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679.49316799999997</v>
      </c>
      <c r="L57">
        <v>435.435</v>
      </c>
      <c r="M57">
        <v>82</v>
      </c>
      <c r="N57">
        <v>118.125</v>
      </c>
      <c r="O57">
        <v>61.832811999999997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0</v>
      </c>
      <c r="AG57">
        <v>43.894799999999996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3.3119999999999998</v>
      </c>
      <c r="AS57">
        <v>4.8427199999999999</v>
      </c>
      <c r="AT57">
        <v>20.001799999999999</v>
      </c>
      <c r="AU57">
        <v>0</v>
      </c>
      <c r="AV57">
        <v>30.45</v>
      </c>
      <c r="AW57">
        <v>71.241600000000005</v>
      </c>
      <c r="AX57">
        <v>70.144000000000005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2537.29439</v>
      </c>
    </row>
    <row r="58" spans="1:117">
      <c r="A58" t="s">
        <v>100</v>
      </c>
      <c r="B58">
        <v>0</v>
      </c>
      <c r="C58">
        <v>14.7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679.49316799999997</v>
      </c>
      <c r="L58">
        <v>435.435</v>
      </c>
      <c r="M58">
        <v>82</v>
      </c>
      <c r="N58">
        <v>118.125</v>
      </c>
      <c r="O58">
        <v>61.832811999999997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0</v>
      </c>
      <c r="AG58">
        <v>43.894799999999996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3.3119999999999998</v>
      </c>
      <c r="AS58">
        <v>4.8427199999999999</v>
      </c>
      <c r="AT58">
        <v>20.001799999999999</v>
      </c>
      <c r="AU58">
        <v>0</v>
      </c>
      <c r="AV58">
        <v>30.45</v>
      </c>
      <c r="AW58">
        <v>71.241600000000005</v>
      </c>
      <c r="AX58">
        <v>70.144000000000005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2537.29439</v>
      </c>
    </row>
    <row r="59" spans="1:117">
      <c r="A59" t="s">
        <v>101</v>
      </c>
      <c r="B59">
        <v>0</v>
      </c>
      <c r="C59">
        <v>14.7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679.49316799999997</v>
      </c>
      <c r="L59">
        <v>435.435</v>
      </c>
      <c r="M59">
        <v>82</v>
      </c>
      <c r="N59">
        <v>118.125</v>
      </c>
      <c r="O59">
        <v>61.832811999999997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0</v>
      </c>
      <c r="AG59">
        <v>43.894799999999996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0.80345999999999995</v>
      </c>
      <c r="AO59">
        <v>0</v>
      </c>
      <c r="AP59">
        <v>0</v>
      </c>
      <c r="AQ59">
        <v>0</v>
      </c>
      <c r="AR59">
        <v>3.3119999999999998</v>
      </c>
      <c r="AS59">
        <v>4.8427199999999999</v>
      </c>
      <c r="AT59">
        <v>20.001799999999999</v>
      </c>
      <c r="AU59">
        <v>0</v>
      </c>
      <c r="AV59">
        <v>30.45</v>
      </c>
      <c r="AW59">
        <v>71.241600000000005</v>
      </c>
      <c r="AX59">
        <v>70.144000000000005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2537.29439</v>
      </c>
    </row>
    <row r="60" spans="1:117">
      <c r="A60" t="s">
        <v>102</v>
      </c>
      <c r="B60">
        <v>0</v>
      </c>
      <c r="C60">
        <v>14.7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679.49316799999997</v>
      </c>
      <c r="L60">
        <v>435.435</v>
      </c>
      <c r="M60">
        <v>82</v>
      </c>
      <c r="N60">
        <v>118.125</v>
      </c>
      <c r="O60">
        <v>61.832811999999997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0</v>
      </c>
      <c r="AG60">
        <v>43.894799999999996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0.80345999999999995</v>
      </c>
      <c r="AO60">
        <v>0</v>
      </c>
      <c r="AP60">
        <v>0</v>
      </c>
      <c r="AQ60">
        <v>0</v>
      </c>
      <c r="AR60">
        <v>3.3119999999999998</v>
      </c>
      <c r="AS60">
        <v>4.8427199999999999</v>
      </c>
      <c r="AT60">
        <v>20.001799999999999</v>
      </c>
      <c r="AU60">
        <v>0</v>
      </c>
      <c r="AV60">
        <v>30.45</v>
      </c>
      <c r="AW60">
        <v>71.241600000000005</v>
      </c>
      <c r="AX60">
        <v>70.144000000000005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2537.29439</v>
      </c>
    </row>
    <row r="61" spans="1:117">
      <c r="A61" t="s">
        <v>103</v>
      </c>
      <c r="B61">
        <v>0</v>
      </c>
      <c r="C61">
        <v>14.7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679.49316799999997</v>
      </c>
      <c r="L61">
        <v>435.435</v>
      </c>
      <c r="M61">
        <v>82</v>
      </c>
      <c r="N61">
        <v>118.125</v>
      </c>
      <c r="O61">
        <v>61.832811999999997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0</v>
      </c>
      <c r="AG61">
        <v>43.894799999999996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0.80345999999999995</v>
      </c>
      <c r="AO61">
        <v>0</v>
      </c>
      <c r="AP61">
        <v>0</v>
      </c>
      <c r="AQ61">
        <v>14.112</v>
      </c>
      <c r="AR61">
        <v>3.3119999999999998</v>
      </c>
      <c r="AS61">
        <v>7.8021599999999998</v>
      </c>
      <c r="AT61">
        <v>20.001799999999999</v>
      </c>
      <c r="AU61">
        <v>0</v>
      </c>
      <c r="AV61">
        <v>30.45</v>
      </c>
      <c r="AW61">
        <v>71.241600000000005</v>
      </c>
      <c r="AX61">
        <v>70.144000000000005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2554.3658300000006</v>
      </c>
    </row>
    <row r="62" spans="1:117">
      <c r="A62" t="s">
        <v>104</v>
      </c>
      <c r="B62">
        <v>0</v>
      </c>
      <c r="C62">
        <v>14.7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679.49316799999997</v>
      </c>
      <c r="L62">
        <v>435.435</v>
      </c>
      <c r="M62">
        <v>82</v>
      </c>
      <c r="N62">
        <v>118.125</v>
      </c>
      <c r="O62">
        <v>61.832811999999997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0</v>
      </c>
      <c r="AG62">
        <v>43.894799999999996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0.80345999999999995</v>
      </c>
      <c r="AO62">
        <v>0</v>
      </c>
      <c r="AP62">
        <v>0</v>
      </c>
      <c r="AQ62">
        <v>14.112</v>
      </c>
      <c r="AR62">
        <v>3.3119999999999998</v>
      </c>
      <c r="AS62">
        <v>7.8021599999999998</v>
      </c>
      <c r="AT62">
        <v>20.001799999999999</v>
      </c>
      <c r="AU62">
        <v>0</v>
      </c>
      <c r="AV62">
        <v>30.45</v>
      </c>
      <c r="AW62">
        <v>71.241600000000005</v>
      </c>
      <c r="AX62">
        <v>70.144000000000005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2554.3658300000006</v>
      </c>
    </row>
    <row r="63" spans="1:117">
      <c r="A63" t="s">
        <v>105</v>
      </c>
      <c r="B63">
        <v>0</v>
      </c>
      <c r="C63">
        <v>14.7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679.49316799999997</v>
      </c>
      <c r="L63">
        <v>435.435</v>
      </c>
      <c r="M63">
        <v>82</v>
      </c>
      <c r="N63">
        <v>118.125</v>
      </c>
      <c r="O63">
        <v>61.832811999999997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0</v>
      </c>
      <c r="AG63">
        <v>43.894799999999996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0.80345999999999995</v>
      </c>
      <c r="AO63">
        <v>0</v>
      </c>
      <c r="AP63">
        <v>2.5619999999999998</v>
      </c>
      <c r="AQ63">
        <v>14.112</v>
      </c>
      <c r="AR63">
        <v>5.52</v>
      </c>
      <c r="AS63">
        <v>7.8021599999999998</v>
      </c>
      <c r="AT63">
        <v>20.001799999999999</v>
      </c>
      <c r="AU63">
        <v>0</v>
      </c>
      <c r="AV63">
        <v>30.45</v>
      </c>
      <c r="AW63">
        <v>71.241600000000005</v>
      </c>
      <c r="AX63">
        <v>70.144000000000005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2559.1358300000002</v>
      </c>
    </row>
    <row r="64" spans="1:117">
      <c r="A64" t="s">
        <v>106</v>
      </c>
      <c r="B64">
        <v>0</v>
      </c>
      <c r="C64">
        <v>14.7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679.49316799999997</v>
      </c>
      <c r="L64">
        <v>435.435</v>
      </c>
      <c r="M64">
        <v>82</v>
      </c>
      <c r="N64">
        <v>118.125</v>
      </c>
      <c r="O64">
        <v>61.832811999999997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0</v>
      </c>
      <c r="AG64">
        <v>43.894799999999996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0.80345999999999995</v>
      </c>
      <c r="AO64">
        <v>0</v>
      </c>
      <c r="AP64">
        <v>2.5619999999999998</v>
      </c>
      <c r="AQ64">
        <v>28.35</v>
      </c>
      <c r="AR64">
        <v>36.432000000000002</v>
      </c>
      <c r="AS64">
        <v>7.8021599999999998</v>
      </c>
      <c r="AT64">
        <v>20.001799999999999</v>
      </c>
      <c r="AU64">
        <v>0</v>
      </c>
      <c r="AV64">
        <v>30.45</v>
      </c>
      <c r="AW64">
        <v>71.241600000000005</v>
      </c>
      <c r="AX64">
        <v>70.144000000000005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2604.2858299999998</v>
      </c>
    </row>
    <row r="65" spans="1:117">
      <c r="A65" t="s">
        <v>107</v>
      </c>
      <c r="B65">
        <v>0</v>
      </c>
      <c r="C65">
        <v>14.7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679.49316799999997</v>
      </c>
      <c r="L65">
        <v>435.435</v>
      </c>
      <c r="M65">
        <v>82</v>
      </c>
      <c r="N65">
        <v>118.125</v>
      </c>
      <c r="O65">
        <v>61.832811999999997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0</v>
      </c>
      <c r="AG65">
        <v>43.894799999999996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0.80345999999999995</v>
      </c>
      <c r="AO65">
        <v>0</v>
      </c>
      <c r="AP65">
        <v>2.5619999999999998</v>
      </c>
      <c r="AQ65">
        <v>28.35</v>
      </c>
      <c r="AR65">
        <v>36.432000000000002</v>
      </c>
      <c r="AS65">
        <v>7.8021599999999998</v>
      </c>
      <c r="AT65">
        <v>20.001799999999999</v>
      </c>
      <c r="AU65">
        <v>0</v>
      </c>
      <c r="AV65">
        <v>30.45</v>
      </c>
      <c r="AW65">
        <v>71.241600000000005</v>
      </c>
      <c r="AX65">
        <v>70.144000000000005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2604.2858299999998</v>
      </c>
    </row>
    <row r="66" spans="1:117">
      <c r="A66" t="s">
        <v>108</v>
      </c>
      <c r="B66">
        <v>0</v>
      </c>
      <c r="C66">
        <v>14.7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679.49316799999997</v>
      </c>
      <c r="L66">
        <v>435.435</v>
      </c>
      <c r="M66">
        <v>82</v>
      </c>
      <c r="N66">
        <v>118.125</v>
      </c>
      <c r="O66">
        <v>61.832811999999997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0</v>
      </c>
      <c r="AG66">
        <v>43.894799999999996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0.80345999999999995</v>
      </c>
      <c r="AO66">
        <v>0</v>
      </c>
      <c r="AP66">
        <v>2.5619999999999998</v>
      </c>
      <c r="AQ66">
        <v>43.47</v>
      </c>
      <c r="AR66">
        <v>4.4160000000000004</v>
      </c>
      <c r="AS66">
        <v>7.8021599999999998</v>
      </c>
      <c r="AT66">
        <v>20.001799999999999</v>
      </c>
      <c r="AU66">
        <v>0</v>
      </c>
      <c r="AV66">
        <v>30.45</v>
      </c>
      <c r="AW66">
        <v>71.241600000000005</v>
      </c>
      <c r="AX66">
        <v>70.144000000000005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2587.3898300000001</v>
      </c>
    </row>
    <row r="67" spans="1:117">
      <c r="A67" t="s">
        <v>109</v>
      </c>
      <c r="B67">
        <v>0</v>
      </c>
      <c r="C67">
        <v>14.7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679.49316799999997</v>
      </c>
      <c r="L67">
        <v>435.435</v>
      </c>
      <c r="M67">
        <v>82</v>
      </c>
      <c r="N67">
        <v>118.125</v>
      </c>
      <c r="O67">
        <v>61.832811999999997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0</v>
      </c>
      <c r="AG67">
        <v>43.894799999999996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0.80345999999999995</v>
      </c>
      <c r="AO67">
        <v>0</v>
      </c>
      <c r="AP67">
        <v>0</v>
      </c>
      <c r="AQ67">
        <v>43.47</v>
      </c>
      <c r="AR67">
        <v>3.3119999999999998</v>
      </c>
      <c r="AS67">
        <v>9.4163999999999994</v>
      </c>
      <c r="AT67">
        <v>20.001799999999999</v>
      </c>
      <c r="AU67">
        <v>0</v>
      </c>
      <c r="AV67">
        <v>30.45</v>
      </c>
      <c r="AW67">
        <v>71.241600000000005</v>
      </c>
      <c r="AX67">
        <v>70.144000000000005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2585.3380699999998</v>
      </c>
    </row>
    <row r="68" spans="1:117">
      <c r="A68" t="s">
        <v>110</v>
      </c>
      <c r="B68">
        <v>0</v>
      </c>
      <c r="C68">
        <v>14.7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679.49316799999997</v>
      </c>
      <c r="L68">
        <v>435.435</v>
      </c>
      <c r="M68">
        <v>82</v>
      </c>
      <c r="N68">
        <v>118.125</v>
      </c>
      <c r="O68">
        <v>61.832811999999997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0</v>
      </c>
      <c r="AG68">
        <v>43.894799999999996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0.80345999999999995</v>
      </c>
      <c r="AO68">
        <v>0</v>
      </c>
      <c r="AP68">
        <v>0</v>
      </c>
      <c r="AQ68">
        <v>43.47</v>
      </c>
      <c r="AR68">
        <v>3.3119999999999998</v>
      </c>
      <c r="AS68">
        <v>9.4163999999999994</v>
      </c>
      <c r="AT68">
        <v>20.001799999999999</v>
      </c>
      <c r="AU68">
        <v>0</v>
      </c>
      <c r="AV68">
        <v>30.45</v>
      </c>
      <c r="AW68">
        <v>71.241600000000005</v>
      </c>
      <c r="AX68">
        <v>70.144000000000005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2585.3380699999998</v>
      </c>
    </row>
    <row r="69" spans="1:117">
      <c r="A69" t="s">
        <v>111</v>
      </c>
      <c r="B69">
        <v>0</v>
      </c>
      <c r="C69">
        <v>14.7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679.19316800000001</v>
      </c>
      <c r="L69">
        <v>435.435</v>
      </c>
      <c r="M69">
        <v>82</v>
      </c>
      <c r="N69">
        <v>118.125</v>
      </c>
      <c r="O69">
        <v>61.832811999999997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9.0711999999999993</v>
      </c>
      <c r="AG69">
        <v>43.894799999999996</v>
      </c>
      <c r="AH69">
        <v>23.390899999999998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0.80345999999999995</v>
      </c>
      <c r="AO69">
        <v>0</v>
      </c>
      <c r="AP69">
        <v>0</v>
      </c>
      <c r="AQ69">
        <v>43.47</v>
      </c>
      <c r="AR69">
        <v>3.3119999999999998</v>
      </c>
      <c r="AS69">
        <v>9.4163999999999994</v>
      </c>
      <c r="AT69">
        <v>20.001799999999999</v>
      </c>
      <c r="AU69">
        <v>0</v>
      </c>
      <c r="AV69">
        <v>30.45</v>
      </c>
      <c r="AW69">
        <v>71.241600000000005</v>
      </c>
      <c r="AX69">
        <v>70.144000000000005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2617.5001699999993</v>
      </c>
    </row>
    <row r="70" spans="1:117">
      <c r="A70" t="s">
        <v>112</v>
      </c>
      <c r="B70">
        <v>0</v>
      </c>
      <c r="C70">
        <v>14.7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679.19316800000001</v>
      </c>
      <c r="L70">
        <v>435.435</v>
      </c>
      <c r="M70">
        <v>82</v>
      </c>
      <c r="N70">
        <v>118.125</v>
      </c>
      <c r="O70">
        <v>61.832811999999997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9.0711999999999993</v>
      </c>
      <c r="AG70">
        <v>43.894799999999996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0.80345999999999995</v>
      </c>
      <c r="AO70">
        <v>0</v>
      </c>
      <c r="AP70">
        <v>0</v>
      </c>
      <c r="AQ70">
        <v>44.225999999999999</v>
      </c>
      <c r="AR70">
        <v>3.3119999999999998</v>
      </c>
      <c r="AS70">
        <v>9.4163999999999994</v>
      </c>
      <c r="AT70">
        <v>20.001799999999999</v>
      </c>
      <c r="AU70">
        <v>0</v>
      </c>
      <c r="AV70">
        <v>30.45</v>
      </c>
      <c r="AW70">
        <v>71.241600000000005</v>
      </c>
      <c r="AX70">
        <v>70.144000000000005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2641.2682699999996</v>
      </c>
    </row>
    <row r="71" spans="1:117">
      <c r="A71" t="s">
        <v>113</v>
      </c>
      <c r="B71">
        <v>0</v>
      </c>
      <c r="C71">
        <v>14.7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679.19316800000001</v>
      </c>
      <c r="L71">
        <v>435.435</v>
      </c>
      <c r="M71">
        <v>82</v>
      </c>
      <c r="N71">
        <v>118.125</v>
      </c>
      <c r="O71">
        <v>61.832811999999997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7.9260000000000002</v>
      </c>
      <c r="AE71">
        <v>16.478852</v>
      </c>
      <c r="AF71">
        <v>18.142399999999999</v>
      </c>
      <c r="AG71">
        <v>43.894799999999996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5.2786799999999996</v>
      </c>
      <c r="AN71">
        <v>0.80345999999999995</v>
      </c>
      <c r="AO71">
        <v>0</v>
      </c>
      <c r="AP71">
        <v>0.64049999999999996</v>
      </c>
      <c r="AQ71">
        <v>44.225999999999999</v>
      </c>
      <c r="AR71">
        <v>3.3119999999999998</v>
      </c>
      <c r="AS71">
        <v>6.0533999999999999</v>
      </c>
      <c r="AT71">
        <v>20.001799999999999</v>
      </c>
      <c r="AU71">
        <v>0</v>
      </c>
      <c r="AV71">
        <v>30.45</v>
      </c>
      <c r="AW71">
        <v>71.241600000000005</v>
      </c>
      <c r="AX71">
        <v>70.144000000000005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2702.3835019999997</v>
      </c>
    </row>
    <row r="72" spans="1:117">
      <c r="A72" t="s">
        <v>114</v>
      </c>
      <c r="B72">
        <v>0</v>
      </c>
      <c r="C72">
        <v>14.7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679.19316800000001</v>
      </c>
      <c r="L72">
        <v>435.435</v>
      </c>
      <c r="M72">
        <v>82</v>
      </c>
      <c r="N72">
        <v>118.125</v>
      </c>
      <c r="O72">
        <v>61.832811999999997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13.0634</v>
      </c>
      <c r="AC72">
        <v>0</v>
      </c>
      <c r="AD72">
        <v>16.095064000000001</v>
      </c>
      <c r="AE72">
        <v>32.957704</v>
      </c>
      <c r="AF72">
        <v>27.2136</v>
      </c>
      <c r="AG72">
        <v>43.894799999999996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7.9980000000000002</v>
      </c>
      <c r="AN72">
        <v>0.80345999999999995</v>
      </c>
      <c r="AO72">
        <v>0</v>
      </c>
      <c r="AP72">
        <v>0.64049999999999996</v>
      </c>
      <c r="AQ72">
        <v>44.225999999999999</v>
      </c>
      <c r="AR72">
        <v>3.3119999999999998</v>
      </c>
      <c r="AS72">
        <v>6.0533999999999999</v>
      </c>
      <c r="AT72">
        <v>20.001799999999999</v>
      </c>
      <c r="AU72">
        <v>0</v>
      </c>
      <c r="AV72">
        <v>30.45</v>
      </c>
      <c r="AW72">
        <v>71.241600000000005</v>
      </c>
      <c r="AX72">
        <v>70.144000000000005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2785.7470379999995</v>
      </c>
    </row>
    <row r="73" spans="1:117">
      <c r="A73" t="s">
        <v>115</v>
      </c>
      <c r="B73">
        <v>0</v>
      </c>
      <c r="C73">
        <v>14.7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679.19316800000001</v>
      </c>
      <c r="L73">
        <v>435.435</v>
      </c>
      <c r="M73">
        <v>82</v>
      </c>
      <c r="N73">
        <v>118.125</v>
      </c>
      <c r="O73">
        <v>61.832811999999997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46.399079999999998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43.894799999999996</v>
      </c>
      <c r="AH73">
        <v>116.9545</v>
      </c>
      <c r="AI73">
        <v>0</v>
      </c>
      <c r="AJ73">
        <v>0</v>
      </c>
      <c r="AK73">
        <v>54.567</v>
      </c>
      <c r="AL73">
        <v>55.776000000000003</v>
      </c>
      <c r="AM73">
        <v>15.804048</v>
      </c>
      <c r="AN73">
        <v>0.80345999999999995</v>
      </c>
      <c r="AO73">
        <v>0</v>
      </c>
      <c r="AP73">
        <v>0.25619999999999998</v>
      </c>
      <c r="AQ73">
        <v>44.225999999999999</v>
      </c>
      <c r="AR73">
        <v>3.3119999999999998</v>
      </c>
      <c r="AS73">
        <v>7.8021599999999998</v>
      </c>
      <c r="AT73">
        <v>20.001799999999999</v>
      </c>
      <c r="AU73">
        <v>0</v>
      </c>
      <c r="AV73">
        <v>30.45</v>
      </c>
      <c r="AW73">
        <v>71.241600000000005</v>
      </c>
      <c r="AX73">
        <v>70.144000000000005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2919.654653999999</v>
      </c>
    </row>
    <row r="74" spans="1:117">
      <c r="A74" t="s">
        <v>116</v>
      </c>
      <c r="B74">
        <v>0</v>
      </c>
      <c r="C74">
        <v>14.7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679.19316800000001</v>
      </c>
      <c r="L74">
        <v>435.435</v>
      </c>
      <c r="M74">
        <v>82</v>
      </c>
      <c r="N74">
        <v>118.125</v>
      </c>
      <c r="O74">
        <v>61.832811999999997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46.399079999999998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43.894799999999996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15.804048</v>
      </c>
      <c r="AN74">
        <v>0.80345999999999995</v>
      </c>
      <c r="AO74">
        <v>0</v>
      </c>
      <c r="AP74">
        <v>0.25619999999999998</v>
      </c>
      <c r="AQ74">
        <v>44.225999999999999</v>
      </c>
      <c r="AR74">
        <v>3.3119999999999998</v>
      </c>
      <c r="AS74">
        <v>7.8021599999999998</v>
      </c>
      <c r="AT74">
        <v>20.001799999999999</v>
      </c>
      <c r="AU74">
        <v>0</v>
      </c>
      <c r="AV74">
        <v>30.45</v>
      </c>
      <c r="AW74">
        <v>71.241600000000005</v>
      </c>
      <c r="AX74">
        <v>70.144000000000005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2937.0066899999993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679.19316800000001</v>
      </c>
      <c r="L75">
        <v>435.435</v>
      </c>
      <c r="M75">
        <v>82</v>
      </c>
      <c r="N75">
        <v>118.125</v>
      </c>
      <c r="O75">
        <v>61.832811999999997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43.894799999999996</v>
      </c>
      <c r="AH75">
        <v>116.9545</v>
      </c>
      <c r="AI75">
        <v>0</v>
      </c>
      <c r="AJ75">
        <v>0</v>
      </c>
      <c r="AK75">
        <v>54.567</v>
      </c>
      <c r="AL75">
        <v>55.776000000000003</v>
      </c>
      <c r="AM75">
        <v>15.804048</v>
      </c>
      <c r="AN75">
        <v>0.80345999999999995</v>
      </c>
      <c r="AO75">
        <v>0</v>
      </c>
      <c r="AP75">
        <v>0</v>
      </c>
      <c r="AQ75">
        <v>44.225999999999999</v>
      </c>
      <c r="AR75">
        <v>5.52</v>
      </c>
      <c r="AS75">
        <v>10.7616</v>
      </c>
      <c r="AT75">
        <v>20.001799999999999</v>
      </c>
      <c r="AU75">
        <v>0</v>
      </c>
      <c r="AV75">
        <v>30.45</v>
      </c>
      <c r="AW75">
        <v>71.241600000000005</v>
      </c>
      <c r="AX75">
        <v>70.144000000000005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2939.8721299999997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679.19316800000001</v>
      </c>
      <c r="L76">
        <v>435.435</v>
      </c>
      <c r="M76">
        <v>82</v>
      </c>
      <c r="N76">
        <v>118.125</v>
      </c>
      <c r="O76">
        <v>61.832811999999997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43.894799999999996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15.804048</v>
      </c>
      <c r="AN76">
        <v>0.80345999999999995</v>
      </c>
      <c r="AO76">
        <v>0</v>
      </c>
      <c r="AP76">
        <v>0</v>
      </c>
      <c r="AQ76">
        <v>44.225999999999999</v>
      </c>
      <c r="AR76">
        <v>36.432000000000002</v>
      </c>
      <c r="AS76">
        <v>10.7616</v>
      </c>
      <c r="AT76">
        <v>20.001799999999999</v>
      </c>
      <c r="AU76">
        <v>0</v>
      </c>
      <c r="AV76">
        <v>30.45</v>
      </c>
      <c r="AW76">
        <v>71.241600000000005</v>
      </c>
      <c r="AX76">
        <v>70.144000000000005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2956.8401299999996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679.19316800000001</v>
      </c>
      <c r="L77">
        <v>435.435</v>
      </c>
      <c r="M77">
        <v>82</v>
      </c>
      <c r="N77">
        <v>118.125</v>
      </c>
      <c r="O77">
        <v>61.832811999999997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43.894799999999996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7.9980000000000002</v>
      </c>
      <c r="AN77">
        <v>0.80345999999999995</v>
      </c>
      <c r="AO77">
        <v>0</v>
      </c>
      <c r="AP77">
        <v>0</v>
      </c>
      <c r="AQ77">
        <v>44.225999999999999</v>
      </c>
      <c r="AR77">
        <v>36.432000000000002</v>
      </c>
      <c r="AS77">
        <v>10.089</v>
      </c>
      <c r="AT77">
        <v>20.001799999999999</v>
      </c>
      <c r="AU77">
        <v>0</v>
      </c>
      <c r="AV77">
        <v>30.45</v>
      </c>
      <c r="AW77">
        <v>71.241600000000005</v>
      </c>
      <c r="AX77">
        <v>70.144000000000005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2924.9705819999999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679.19316800000001</v>
      </c>
      <c r="L78">
        <v>435.435</v>
      </c>
      <c r="M78">
        <v>82</v>
      </c>
      <c r="N78">
        <v>118.125</v>
      </c>
      <c r="O78">
        <v>61.832811999999997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43.894799999999996</v>
      </c>
      <c r="AH78">
        <v>70.078000000000003</v>
      </c>
      <c r="AI78">
        <v>0</v>
      </c>
      <c r="AJ78">
        <v>0</v>
      </c>
      <c r="AK78">
        <v>54.567</v>
      </c>
      <c r="AL78">
        <v>41.832000000000001</v>
      </c>
      <c r="AM78">
        <v>3.9990000000000001</v>
      </c>
      <c r="AN78">
        <v>0.80345999999999995</v>
      </c>
      <c r="AO78">
        <v>0</v>
      </c>
      <c r="AP78">
        <v>0</v>
      </c>
      <c r="AQ78">
        <v>44.225999999999999</v>
      </c>
      <c r="AR78">
        <v>4.4160000000000004</v>
      </c>
      <c r="AS78">
        <v>10.089</v>
      </c>
      <c r="AT78">
        <v>20.001799999999999</v>
      </c>
      <c r="AU78">
        <v>0</v>
      </c>
      <c r="AV78">
        <v>30.45</v>
      </c>
      <c r="AW78">
        <v>71.241600000000005</v>
      </c>
      <c r="AX78">
        <v>70.144000000000005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2855.2348739999998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679.19316800000001</v>
      </c>
      <c r="L79">
        <v>435.435</v>
      </c>
      <c r="M79">
        <v>82</v>
      </c>
      <c r="N79">
        <v>118.125</v>
      </c>
      <c r="O79">
        <v>61.832811999999997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46.399079999999998</v>
      </c>
      <c r="X79">
        <v>147.515625</v>
      </c>
      <c r="Y79">
        <v>0</v>
      </c>
      <c r="Z79">
        <v>0</v>
      </c>
      <c r="AA79">
        <v>14.04936</v>
      </c>
      <c r="AB79">
        <v>13.17004</v>
      </c>
      <c r="AC79">
        <v>0</v>
      </c>
      <c r="AD79">
        <v>7.9260000000000002</v>
      </c>
      <c r="AE79">
        <v>32.957704</v>
      </c>
      <c r="AF79">
        <v>17.748000000000001</v>
      </c>
      <c r="AG79">
        <v>43.894799999999996</v>
      </c>
      <c r="AH79">
        <v>46.402999999999999</v>
      </c>
      <c r="AI79">
        <v>0</v>
      </c>
      <c r="AJ79">
        <v>0</v>
      </c>
      <c r="AK79">
        <v>54.567</v>
      </c>
      <c r="AL79">
        <v>6.9720000000000004</v>
      </c>
      <c r="AM79">
        <v>0</v>
      </c>
      <c r="AN79">
        <v>0.80345999999999995</v>
      </c>
      <c r="AO79">
        <v>0</v>
      </c>
      <c r="AP79">
        <v>0.76859999999999995</v>
      </c>
      <c r="AQ79">
        <v>43.47</v>
      </c>
      <c r="AR79">
        <v>3.3119999999999998</v>
      </c>
      <c r="AS79">
        <v>10.089</v>
      </c>
      <c r="AT79">
        <v>20.001799999999999</v>
      </c>
      <c r="AU79">
        <v>0</v>
      </c>
      <c r="AV79">
        <v>30.45</v>
      </c>
      <c r="AW79">
        <v>71.241600000000005</v>
      </c>
      <c r="AX79">
        <v>70.144000000000005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2722.9114739999995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679.19316800000001</v>
      </c>
      <c r="L80">
        <v>435.435</v>
      </c>
      <c r="M80">
        <v>82</v>
      </c>
      <c r="N80">
        <v>118.125</v>
      </c>
      <c r="O80">
        <v>61.832811999999997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3.3325</v>
      </c>
      <c r="AC80">
        <v>0</v>
      </c>
      <c r="AD80">
        <v>7.9260000000000002</v>
      </c>
      <c r="AE80">
        <v>16.478852</v>
      </c>
      <c r="AF80">
        <v>9.0711999999999993</v>
      </c>
      <c r="AG80">
        <v>43.894799999999996</v>
      </c>
      <c r="AH80">
        <v>46.402999999999999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0.80345999999999995</v>
      </c>
      <c r="AO80">
        <v>0</v>
      </c>
      <c r="AP80">
        <v>0.76859999999999995</v>
      </c>
      <c r="AQ80">
        <v>43.47</v>
      </c>
      <c r="AR80">
        <v>3.3119999999999998</v>
      </c>
      <c r="AS80">
        <v>10.089</v>
      </c>
      <c r="AT80">
        <v>20.001799999999999</v>
      </c>
      <c r="AU80">
        <v>0</v>
      </c>
      <c r="AV80">
        <v>30.45</v>
      </c>
      <c r="AW80">
        <v>71.241600000000005</v>
      </c>
      <c r="AX80">
        <v>70.144000000000005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2674.6113219999997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679.19316800000001</v>
      </c>
      <c r="L81">
        <v>435.435</v>
      </c>
      <c r="M81">
        <v>82</v>
      </c>
      <c r="N81">
        <v>118.125</v>
      </c>
      <c r="O81">
        <v>61.832811999999997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43.894799999999996</v>
      </c>
      <c r="AH81">
        <v>23.0121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0.80345999999999995</v>
      </c>
      <c r="AO81">
        <v>0</v>
      </c>
      <c r="AP81">
        <v>2.0495999999999999</v>
      </c>
      <c r="AQ81">
        <v>43.47</v>
      </c>
      <c r="AR81">
        <v>3.3119999999999998</v>
      </c>
      <c r="AS81">
        <v>10.089</v>
      </c>
      <c r="AT81">
        <v>20.001799999999999</v>
      </c>
      <c r="AU81">
        <v>0</v>
      </c>
      <c r="AV81">
        <v>30.45</v>
      </c>
      <c r="AW81">
        <v>71.241600000000005</v>
      </c>
      <c r="AX81">
        <v>70.144000000000005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2634.9229219999997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679.19316800000001</v>
      </c>
      <c r="L82">
        <v>435.435</v>
      </c>
      <c r="M82">
        <v>82</v>
      </c>
      <c r="N82">
        <v>118.125</v>
      </c>
      <c r="O82">
        <v>61.832811999999997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43.894799999999996</v>
      </c>
      <c r="AH82">
        <v>22.728000000000002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0.80345999999999995</v>
      </c>
      <c r="AO82">
        <v>0</v>
      </c>
      <c r="AP82">
        <v>2.0495999999999999</v>
      </c>
      <c r="AQ82">
        <v>43.47</v>
      </c>
      <c r="AR82">
        <v>3.3119999999999998</v>
      </c>
      <c r="AS82">
        <v>10.089</v>
      </c>
      <c r="AT82">
        <v>20.001799999999999</v>
      </c>
      <c r="AU82">
        <v>0</v>
      </c>
      <c r="AV82">
        <v>30.45</v>
      </c>
      <c r="AW82">
        <v>71.241600000000005</v>
      </c>
      <c r="AX82">
        <v>70.144000000000005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2634.6388219999999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679.19316800000001</v>
      </c>
      <c r="L83">
        <v>435.435</v>
      </c>
      <c r="M83">
        <v>82</v>
      </c>
      <c r="N83">
        <v>118.125</v>
      </c>
      <c r="O83">
        <v>61.832811999999997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43.894799999999996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0.80345999999999995</v>
      </c>
      <c r="AO83">
        <v>0</v>
      </c>
      <c r="AP83">
        <v>2.0495999999999999</v>
      </c>
      <c r="AQ83">
        <v>43.47</v>
      </c>
      <c r="AR83">
        <v>11.592000000000001</v>
      </c>
      <c r="AS83">
        <v>9.4163999999999994</v>
      </c>
      <c r="AT83">
        <v>20.001799999999999</v>
      </c>
      <c r="AU83">
        <v>0</v>
      </c>
      <c r="AV83">
        <v>30.45</v>
      </c>
      <c r="AW83">
        <v>71.241600000000005</v>
      </c>
      <c r="AX83">
        <v>70.144000000000005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2619.5182219999997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679.19316800000001</v>
      </c>
      <c r="L84">
        <v>435.435</v>
      </c>
      <c r="M84">
        <v>82</v>
      </c>
      <c r="N84">
        <v>118.125</v>
      </c>
      <c r="O84">
        <v>61.832811999999997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43.894799999999996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0.80345999999999995</v>
      </c>
      <c r="AO84">
        <v>0</v>
      </c>
      <c r="AP84">
        <v>2.0495999999999999</v>
      </c>
      <c r="AQ84">
        <v>28.35</v>
      </c>
      <c r="AR84">
        <v>11.592000000000001</v>
      </c>
      <c r="AS84">
        <v>9.4163999999999994</v>
      </c>
      <c r="AT84">
        <v>20.001799999999999</v>
      </c>
      <c r="AU84">
        <v>0</v>
      </c>
      <c r="AV84">
        <v>30.45</v>
      </c>
      <c r="AW84">
        <v>71.241600000000005</v>
      </c>
      <c r="AX84">
        <v>70.144000000000005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2604.3982219999998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679.19316800000001</v>
      </c>
      <c r="L85">
        <v>435.435</v>
      </c>
      <c r="M85">
        <v>82</v>
      </c>
      <c r="N85">
        <v>118.125</v>
      </c>
      <c r="O85">
        <v>61.832811999999997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43.894799999999996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0.80345999999999995</v>
      </c>
      <c r="AO85">
        <v>0</v>
      </c>
      <c r="AP85">
        <v>0</v>
      </c>
      <c r="AQ85">
        <v>28.35</v>
      </c>
      <c r="AR85">
        <v>11.592000000000001</v>
      </c>
      <c r="AS85">
        <v>10.7616</v>
      </c>
      <c r="AT85">
        <v>20.001799999999999</v>
      </c>
      <c r="AU85">
        <v>0</v>
      </c>
      <c r="AV85">
        <v>30.45</v>
      </c>
      <c r="AW85">
        <v>71.241600000000005</v>
      </c>
      <c r="AX85">
        <v>70.144000000000005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2603.6938220000002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679.19316800000001</v>
      </c>
      <c r="L86">
        <v>435.435</v>
      </c>
      <c r="M86">
        <v>82</v>
      </c>
      <c r="N86">
        <v>118.125</v>
      </c>
      <c r="O86">
        <v>61.832811999999997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43.894799999999996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0.80345999999999995</v>
      </c>
      <c r="AO86">
        <v>0</v>
      </c>
      <c r="AP86">
        <v>0</v>
      </c>
      <c r="AQ86">
        <v>28.35</v>
      </c>
      <c r="AR86">
        <v>11.592000000000001</v>
      </c>
      <c r="AS86">
        <v>10.7616</v>
      </c>
      <c r="AT86">
        <v>20.001799999999999</v>
      </c>
      <c r="AU86">
        <v>0</v>
      </c>
      <c r="AV86">
        <v>30.45</v>
      </c>
      <c r="AW86">
        <v>71.241600000000005</v>
      </c>
      <c r="AX86">
        <v>70.144000000000005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2603.6938220000002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679.19316800000001</v>
      </c>
      <c r="L87">
        <v>435.435</v>
      </c>
      <c r="M87">
        <v>82</v>
      </c>
      <c r="N87">
        <v>118.125</v>
      </c>
      <c r="O87">
        <v>61.832811999999997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43.894799999999996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0.80345999999999995</v>
      </c>
      <c r="AO87">
        <v>0</v>
      </c>
      <c r="AP87">
        <v>2.8182</v>
      </c>
      <c r="AQ87">
        <v>28.35</v>
      </c>
      <c r="AR87">
        <v>11.592000000000001</v>
      </c>
      <c r="AS87">
        <v>12.1068</v>
      </c>
      <c r="AT87">
        <v>20.001799999999999</v>
      </c>
      <c r="AU87">
        <v>0</v>
      </c>
      <c r="AV87">
        <v>30.45</v>
      </c>
      <c r="AW87">
        <v>71.241600000000005</v>
      </c>
      <c r="AX87">
        <v>70.144000000000005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2607.8572220000005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679.49316799999997</v>
      </c>
      <c r="L88">
        <v>435.435</v>
      </c>
      <c r="M88">
        <v>82</v>
      </c>
      <c r="N88">
        <v>118.125</v>
      </c>
      <c r="O88">
        <v>61.832811999999997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43.894799999999996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0.80345999999999995</v>
      </c>
      <c r="AO88">
        <v>0</v>
      </c>
      <c r="AP88">
        <v>2.8182</v>
      </c>
      <c r="AQ88">
        <v>28.35</v>
      </c>
      <c r="AR88">
        <v>11.592000000000001</v>
      </c>
      <c r="AS88">
        <v>12.1068</v>
      </c>
      <c r="AT88">
        <v>20.001799999999999</v>
      </c>
      <c r="AU88">
        <v>0</v>
      </c>
      <c r="AV88">
        <v>30.45</v>
      </c>
      <c r="AW88">
        <v>71.241600000000005</v>
      </c>
      <c r="AX88">
        <v>70.144000000000005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2608.1572220000007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679.49316799999997</v>
      </c>
      <c r="L89">
        <v>435.435</v>
      </c>
      <c r="M89">
        <v>82</v>
      </c>
      <c r="N89">
        <v>118.125</v>
      </c>
      <c r="O89">
        <v>61.832811999999997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43.894799999999996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0.80345999999999995</v>
      </c>
      <c r="AO89">
        <v>0</v>
      </c>
      <c r="AP89">
        <v>2.8182</v>
      </c>
      <c r="AQ89">
        <v>14.112</v>
      </c>
      <c r="AR89">
        <v>12.144</v>
      </c>
      <c r="AS89">
        <v>12.1068</v>
      </c>
      <c r="AT89">
        <v>20.001799999999999</v>
      </c>
      <c r="AU89">
        <v>0</v>
      </c>
      <c r="AV89">
        <v>30.45</v>
      </c>
      <c r="AW89">
        <v>71.241600000000005</v>
      </c>
      <c r="AX89">
        <v>70.144000000000005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2594.4712220000001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679.49316799999997</v>
      </c>
      <c r="L90">
        <v>435.435</v>
      </c>
      <c r="M90">
        <v>82</v>
      </c>
      <c r="N90">
        <v>118.125</v>
      </c>
      <c r="O90">
        <v>61.832811999999997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43.894799999999996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0.80345999999999995</v>
      </c>
      <c r="AO90">
        <v>0</v>
      </c>
      <c r="AP90">
        <v>2.8182</v>
      </c>
      <c r="AQ90">
        <v>14.112</v>
      </c>
      <c r="AR90">
        <v>12.144</v>
      </c>
      <c r="AS90">
        <v>12.1068</v>
      </c>
      <c r="AT90">
        <v>20.001799999999999</v>
      </c>
      <c r="AU90">
        <v>0</v>
      </c>
      <c r="AV90">
        <v>30.45</v>
      </c>
      <c r="AW90">
        <v>71.241600000000005</v>
      </c>
      <c r="AX90">
        <v>70.144000000000005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2594.4712220000001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679.49316799999997</v>
      </c>
      <c r="L91">
        <v>435.435</v>
      </c>
      <c r="M91">
        <v>82</v>
      </c>
      <c r="N91">
        <v>118.125</v>
      </c>
      <c r="O91">
        <v>61.832811999999997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9.0711999999999993</v>
      </c>
      <c r="AG91">
        <v>43.894799999999996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0.80345999999999995</v>
      </c>
      <c r="AO91">
        <v>0</v>
      </c>
      <c r="AP91">
        <v>0</v>
      </c>
      <c r="AQ91">
        <v>14.112</v>
      </c>
      <c r="AR91">
        <v>12.144</v>
      </c>
      <c r="AS91">
        <v>12.1068</v>
      </c>
      <c r="AT91">
        <v>20.001799999999999</v>
      </c>
      <c r="AU91">
        <v>0</v>
      </c>
      <c r="AV91">
        <v>30.45</v>
      </c>
      <c r="AW91">
        <v>71.241600000000005</v>
      </c>
      <c r="AX91">
        <v>70.144000000000005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2575.1741700000002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679.49316799999997</v>
      </c>
      <c r="L92">
        <v>435.435</v>
      </c>
      <c r="M92">
        <v>82</v>
      </c>
      <c r="N92">
        <v>118.125</v>
      </c>
      <c r="O92">
        <v>61.832811999999997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43.894799999999996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0.80345999999999995</v>
      </c>
      <c r="AO92">
        <v>0</v>
      </c>
      <c r="AP92">
        <v>0</v>
      </c>
      <c r="AQ92">
        <v>14.112</v>
      </c>
      <c r="AR92">
        <v>12.144</v>
      </c>
      <c r="AS92">
        <v>12.1068</v>
      </c>
      <c r="AT92">
        <v>20.001799999999999</v>
      </c>
      <c r="AU92">
        <v>0</v>
      </c>
      <c r="AV92">
        <v>30.45</v>
      </c>
      <c r="AW92">
        <v>71.241600000000005</v>
      </c>
      <c r="AX92">
        <v>70.144000000000005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2575.1741700000002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679.49316799999997</v>
      </c>
      <c r="L93">
        <v>435.435</v>
      </c>
      <c r="M93">
        <v>82</v>
      </c>
      <c r="N93">
        <v>118.125</v>
      </c>
      <c r="O93">
        <v>61.832811999999997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43.894799999999996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0.80345999999999995</v>
      </c>
      <c r="AO93">
        <v>0</v>
      </c>
      <c r="AP93">
        <v>0</v>
      </c>
      <c r="AQ93">
        <v>0</v>
      </c>
      <c r="AR93">
        <v>12.144</v>
      </c>
      <c r="AS93">
        <v>12.1068</v>
      </c>
      <c r="AT93">
        <v>20.001799999999999</v>
      </c>
      <c r="AU93">
        <v>0</v>
      </c>
      <c r="AV93">
        <v>30.45</v>
      </c>
      <c r="AW93">
        <v>71.241600000000005</v>
      </c>
      <c r="AX93">
        <v>70.144000000000005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2561.0621700000002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679.49316799999997</v>
      </c>
      <c r="L94">
        <v>435.435</v>
      </c>
      <c r="M94">
        <v>82</v>
      </c>
      <c r="N94">
        <v>118.125</v>
      </c>
      <c r="O94">
        <v>61.832811999999997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43.894799999999996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0.80345999999999995</v>
      </c>
      <c r="AO94">
        <v>0</v>
      </c>
      <c r="AP94">
        <v>0</v>
      </c>
      <c r="AQ94">
        <v>0</v>
      </c>
      <c r="AR94">
        <v>12.144</v>
      </c>
      <c r="AS94">
        <v>12.1068</v>
      </c>
      <c r="AT94">
        <v>20.001799999999999</v>
      </c>
      <c r="AU94">
        <v>0</v>
      </c>
      <c r="AV94">
        <v>30.45</v>
      </c>
      <c r="AW94">
        <v>71.241600000000005</v>
      </c>
      <c r="AX94">
        <v>70.144000000000005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2561.0621700000002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679.49316799999997</v>
      </c>
      <c r="L95">
        <v>435.435</v>
      </c>
      <c r="M95">
        <v>82</v>
      </c>
      <c r="N95">
        <v>118.125</v>
      </c>
      <c r="O95">
        <v>61.832811999999997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43.894799999999996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0.80345999999999995</v>
      </c>
      <c r="AO95">
        <v>0</v>
      </c>
      <c r="AP95">
        <v>6.0206999999999997</v>
      </c>
      <c r="AQ95">
        <v>0</v>
      </c>
      <c r="AR95">
        <v>12.144</v>
      </c>
      <c r="AS95">
        <v>10.089</v>
      </c>
      <c r="AT95">
        <v>20.001799999999999</v>
      </c>
      <c r="AU95">
        <v>0</v>
      </c>
      <c r="AV95">
        <v>30.45</v>
      </c>
      <c r="AW95">
        <v>71.241600000000005</v>
      </c>
      <c r="AX95">
        <v>70.144000000000005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2565.0650699999997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679.49316799999997</v>
      </c>
      <c r="L96">
        <v>435.435</v>
      </c>
      <c r="M96">
        <v>82</v>
      </c>
      <c r="N96">
        <v>118.125</v>
      </c>
      <c r="O96">
        <v>61.832811999999997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43.894799999999996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0.80345999999999995</v>
      </c>
      <c r="AO96">
        <v>0</v>
      </c>
      <c r="AP96">
        <v>6.0206999999999997</v>
      </c>
      <c r="AQ96">
        <v>0</v>
      </c>
      <c r="AR96">
        <v>12.144</v>
      </c>
      <c r="AS96">
        <v>10.089</v>
      </c>
      <c r="AT96">
        <v>20.001799999999999</v>
      </c>
      <c r="AU96">
        <v>0</v>
      </c>
      <c r="AV96">
        <v>30.45</v>
      </c>
      <c r="AW96">
        <v>71.241600000000005</v>
      </c>
      <c r="AX96">
        <v>70.144000000000005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2565.0650699999997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679.49316799999997</v>
      </c>
      <c r="L97">
        <v>435.435</v>
      </c>
      <c r="M97">
        <v>82</v>
      </c>
      <c r="N97">
        <v>118.125</v>
      </c>
      <c r="O97">
        <v>61.832811999999997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43.894799999999996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0.80345999999999995</v>
      </c>
      <c r="AO97">
        <v>0</v>
      </c>
      <c r="AP97">
        <v>6.0206999999999997</v>
      </c>
      <c r="AQ97">
        <v>0</v>
      </c>
      <c r="AR97">
        <v>12.144</v>
      </c>
      <c r="AS97">
        <v>10.089</v>
      </c>
      <c r="AT97">
        <v>20.001799999999999</v>
      </c>
      <c r="AU97">
        <v>0</v>
      </c>
      <c r="AV97">
        <v>30.45</v>
      </c>
      <c r="AW97">
        <v>71.241600000000005</v>
      </c>
      <c r="AX97">
        <v>70.144000000000005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2565.0650699999997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679.49316799999997</v>
      </c>
      <c r="L98">
        <v>435.435</v>
      </c>
      <c r="M98">
        <v>82</v>
      </c>
      <c r="N98">
        <v>118.125</v>
      </c>
      <c r="O98">
        <v>61.832811999999997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43.894799999999996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0.80345999999999995</v>
      </c>
      <c r="AO98">
        <v>0</v>
      </c>
      <c r="AP98">
        <v>6.0206999999999997</v>
      </c>
      <c r="AQ98">
        <v>0</v>
      </c>
      <c r="AR98">
        <v>12.144</v>
      </c>
      <c r="AS98">
        <v>10.089</v>
      </c>
      <c r="AT98">
        <v>20.001799999999999</v>
      </c>
      <c r="AU98">
        <v>0</v>
      </c>
      <c r="AV98">
        <v>30.45</v>
      </c>
      <c r="AW98">
        <v>71.241600000000005</v>
      </c>
      <c r="AX98">
        <v>70.144000000000005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2565.0650699999997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16.305136032000007</v>
      </c>
      <c r="L99">
        <f t="shared" si="2"/>
        <v>10.450439999999999</v>
      </c>
      <c r="M99">
        <f t="shared" si="2"/>
        <v>2.008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0.50129802999999884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10.019474999999991</v>
      </c>
      <c r="V99">
        <f t="shared" si="2"/>
        <v>0.34207677599999992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6.1142399999999979E-2</v>
      </c>
      <c r="AA99">
        <f t="shared" si="2"/>
        <v>8.4371604999999988E-2</v>
      </c>
      <c r="AB99">
        <f t="shared" si="2"/>
        <v>0.10537365</v>
      </c>
      <c r="AC99">
        <f t="shared" si="2"/>
        <v>0</v>
      </c>
      <c r="AD99">
        <f t="shared" si="2"/>
        <v>8.5864999999999983E-2</v>
      </c>
      <c r="AE99">
        <f t="shared" si="2"/>
        <v>0.28338775699999968</v>
      </c>
      <c r="AF99">
        <f t="shared" si="2"/>
        <v>0.2822720800000002</v>
      </c>
      <c r="AG99">
        <f t="shared" si="2"/>
        <v>1.0534752000000005</v>
      </c>
      <c r="AH99">
        <f t="shared" si="2"/>
        <v>0.55872999999999995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0.18824400000000019</v>
      </c>
      <c r="AM99">
        <f t="shared" si="2"/>
        <v>4.6595014999999997E-2</v>
      </c>
      <c r="AN99">
        <f t="shared" si="2"/>
        <v>1.9283040000000022E-2</v>
      </c>
      <c r="AO99">
        <f t="shared" si="2"/>
        <v>0</v>
      </c>
      <c r="AP99">
        <f t="shared" si="2"/>
        <v>1.5628199999999995E-2</v>
      </c>
      <c r="AQ99">
        <f t="shared" si="2"/>
        <v>0.4977000000000002</v>
      </c>
      <c r="AR99">
        <f t="shared" si="2"/>
        <v>0.21900600000000017</v>
      </c>
      <c r="AS99">
        <f t="shared" si="2"/>
        <v>0.21038928000000001</v>
      </c>
      <c r="AT99">
        <f t="shared" si="2"/>
        <v>0.4800432</v>
      </c>
      <c r="AU99">
        <f t="shared" si="2"/>
        <v>0</v>
      </c>
      <c r="AV99">
        <f t="shared" si="2"/>
        <v>0.73079999999999923</v>
      </c>
      <c r="AW99">
        <f t="shared" si="2"/>
        <v>1.7097984000000019</v>
      </c>
      <c r="AX99">
        <f t="shared" si="2"/>
        <v>1.6834560000000038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63.251154617000026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374.11</v>
      </c>
      <c r="L3">
        <v>239.53</v>
      </c>
      <c r="M3">
        <v>87</v>
      </c>
      <c r="N3">
        <v>118.125</v>
      </c>
      <c r="O3">
        <v>61.83</v>
      </c>
      <c r="P3">
        <v>125.58750000000001</v>
      </c>
      <c r="Q3">
        <v>12.05</v>
      </c>
      <c r="R3">
        <v>32.454735999999997</v>
      </c>
      <c r="S3">
        <v>17.48348</v>
      </c>
      <c r="T3">
        <v>0</v>
      </c>
      <c r="U3">
        <v>418.77</v>
      </c>
      <c r="V3">
        <v>12.572571</v>
      </c>
      <c r="W3">
        <v>35.0989</v>
      </c>
      <c r="X3">
        <v>109.6808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9.0711999999999993</v>
      </c>
      <c r="AG3">
        <v>43.894799999999996</v>
      </c>
      <c r="AH3">
        <v>0</v>
      </c>
      <c r="AI3">
        <v>0</v>
      </c>
      <c r="AJ3">
        <v>0</v>
      </c>
      <c r="AK3">
        <v>54.567</v>
      </c>
      <c r="AL3">
        <v>2.5564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2.2080000000000002</v>
      </c>
      <c r="AS3">
        <v>5.3807999999999998</v>
      </c>
      <c r="AT3">
        <v>19.493894999999998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1784.1930420000003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374.11</v>
      </c>
      <c r="L4">
        <v>239.53</v>
      </c>
      <c r="M4">
        <v>87</v>
      </c>
      <c r="N4">
        <v>118.125</v>
      </c>
      <c r="O4">
        <v>61.83</v>
      </c>
      <c r="P4">
        <v>125.58750000000001</v>
      </c>
      <c r="Q4">
        <v>12.05</v>
      </c>
      <c r="R4">
        <v>24.775935</v>
      </c>
      <c r="S4">
        <v>14.82</v>
      </c>
      <c r="T4">
        <v>0</v>
      </c>
      <c r="U4">
        <v>418.77</v>
      </c>
      <c r="V4">
        <v>11.49</v>
      </c>
      <c r="W4">
        <v>32.115499999999997</v>
      </c>
      <c r="X4">
        <v>123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9.0711999999999993</v>
      </c>
      <c r="AG4">
        <v>43.894799999999996</v>
      </c>
      <c r="AH4">
        <v>0</v>
      </c>
      <c r="AI4">
        <v>0</v>
      </c>
      <c r="AJ4">
        <v>0</v>
      </c>
      <c r="AK4">
        <v>54.567</v>
      </c>
      <c r="AL4">
        <v>2.5564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2.2080000000000002</v>
      </c>
      <c r="AS4">
        <v>8.3402399999999997</v>
      </c>
      <c r="AT4">
        <v>19.776937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1792.8672720000004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374.11</v>
      </c>
      <c r="L5">
        <v>239.53</v>
      </c>
      <c r="M5">
        <v>87</v>
      </c>
      <c r="N5">
        <v>118.125</v>
      </c>
      <c r="O5">
        <v>61.83</v>
      </c>
      <c r="P5">
        <v>125.58750000000001</v>
      </c>
      <c r="Q5">
        <v>12.05</v>
      </c>
      <c r="R5">
        <v>23.37</v>
      </c>
      <c r="S5">
        <v>14.82</v>
      </c>
      <c r="T5">
        <v>0</v>
      </c>
      <c r="U5">
        <v>418.77</v>
      </c>
      <c r="V5">
        <v>11.49</v>
      </c>
      <c r="W5">
        <v>32.115499999999997</v>
      </c>
      <c r="X5">
        <v>99.6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9.0711999999999993</v>
      </c>
      <c r="AG5">
        <v>43.894799999999996</v>
      </c>
      <c r="AH5">
        <v>0</v>
      </c>
      <c r="AI5">
        <v>0</v>
      </c>
      <c r="AJ5">
        <v>0</v>
      </c>
      <c r="AK5">
        <v>54.567</v>
      </c>
      <c r="AL5">
        <v>2.5564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2.2080000000000002</v>
      </c>
      <c r="AS5">
        <v>8.3402399999999997</v>
      </c>
      <c r="AT5">
        <v>18.398938000000001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1766.683338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374.11</v>
      </c>
      <c r="L6">
        <v>239.53</v>
      </c>
      <c r="M6">
        <v>87</v>
      </c>
      <c r="N6">
        <v>118.125</v>
      </c>
      <c r="O6">
        <v>61.83</v>
      </c>
      <c r="P6">
        <v>125.58750000000001</v>
      </c>
      <c r="Q6">
        <v>12.05</v>
      </c>
      <c r="R6">
        <v>23.37</v>
      </c>
      <c r="S6">
        <v>14.82</v>
      </c>
      <c r="T6">
        <v>0</v>
      </c>
      <c r="U6">
        <v>418.77</v>
      </c>
      <c r="V6">
        <v>11.49</v>
      </c>
      <c r="W6">
        <v>32.115499999999997</v>
      </c>
      <c r="X6">
        <v>99.6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9.0711999999999993</v>
      </c>
      <c r="AG6">
        <v>43.894799999999996</v>
      </c>
      <c r="AH6">
        <v>0</v>
      </c>
      <c r="AI6">
        <v>0</v>
      </c>
      <c r="AJ6">
        <v>0</v>
      </c>
      <c r="AK6">
        <v>54.567</v>
      </c>
      <c r="AL6">
        <v>2.5564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2.2080000000000002</v>
      </c>
      <c r="AS6">
        <v>8.3402399999999997</v>
      </c>
      <c r="AT6">
        <v>18.931373000000001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1767.2157729999999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374.11</v>
      </c>
      <c r="L7">
        <v>239.53</v>
      </c>
      <c r="M7">
        <v>87</v>
      </c>
      <c r="N7">
        <v>118.125</v>
      </c>
      <c r="O7">
        <v>61.83</v>
      </c>
      <c r="P7">
        <v>125.58750000000001</v>
      </c>
      <c r="Q7">
        <v>12.05</v>
      </c>
      <c r="R7">
        <v>23.37</v>
      </c>
      <c r="S7">
        <v>14.82</v>
      </c>
      <c r="T7">
        <v>0</v>
      </c>
      <c r="U7">
        <v>418.77</v>
      </c>
      <c r="V7">
        <v>11.49</v>
      </c>
      <c r="W7">
        <v>25.7</v>
      </c>
      <c r="X7">
        <v>81.489999999999995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9.0711999999999993</v>
      </c>
      <c r="AG7">
        <v>43.894799999999996</v>
      </c>
      <c r="AH7">
        <v>0</v>
      </c>
      <c r="AI7">
        <v>0</v>
      </c>
      <c r="AJ7">
        <v>0</v>
      </c>
      <c r="AK7">
        <v>54.567</v>
      </c>
      <c r="AL7">
        <v>2.5564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36.432000000000002</v>
      </c>
      <c r="AS7">
        <v>8.3402399999999997</v>
      </c>
      <c r="AT7">
        <v>19.952726999999999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1777.9356270000003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374.11</v>
      </c>
      <c r="L8">
        <v>239.53</v>
      </c>
      <c r="M8">
        <v>87</v>
      </c>
      <c r="N8">
        <v>118.125</v>
      </c>
      <c r="O8">
        <v>61.83</v>
      </c>
      <c r="P8">
        <v>125.58750000000001</v>
      </c>
      <c r="Q8">
        <v>12.05</v>
      </c>
      <c r="R8">
        <v>23.37</v>
      </c>
      <c r="S8">
        <v>14.82</v>
      </c>
      <c r="T8">
        <v>0</v>
      </c>
      <c r="U8">
        <v>418.77</v>
      </c>
      <c r="V8">
        <v>11.49</v>
      </c>
      <c r="W8">
        <v>25.7</v>
      </c>
      <c r="X8">
        <v>81.489999999999995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9.0711999999999993</v>
      </c>
      <c r="AG8">
        <v>43.894799999999996</v>
      </c>
      <c r="AH8">
        <v>0</v>
      </c>
      <c r="AI8">
        <v>0</v>
      </c>
      <c r="AJ8">
        <v>0</v>
      </c>
      <c r="AK8">
        <v>54.567</v>
      </c>
      <c r="AL8">
        <v>2.5564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36.432000000000002</v>
      </c>
      <c r="AS8">
        <v>4.8427199999999999</v>
      </c>
      <c r="AT8">
        <v>18.003516999999999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1772.4888970000004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374.11</v>
      </c>
      <c r="L9">
        <v>239.53</v>
      </c>
      <c r="M9">
        <v>87</v>
      </c>
      <c r="N9">
        <v>118.125</v>
      </c>
      <c r="O9">
        <v>61.83</v>
      </c>
      <c r="P9">
        <v>125.58750000000001</v>
      </c>
      <c r="Q9">
        <v>12.05</v>
      </c>
      <c r="R9">
        <v>23.37</v>
      </c>
      <c r="S9">
        <v>14.82</v>
      </c>
      <c r="T9">
        <v>0</v>
      </c>
      <c r="U9">
        <v>414</v>
      </c>
      <c r="V9">
        <v>11.49</v>
      </c>
      <c r="W9">
        <v>25.7</v>
      </c>
      <c r="X9">
        <v>81.489999999999995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9.0711999999999993</v>
      </c>
      <c r="AG9">
        <v>43.894799999999996</v>
      </c>
      <c r="AH9">
        <v>0</v>
      </c>
      <c r="AI9">
        <v>0</v>
      </c>
      <c r="AJ9">
        <v>0</v>
      </c>
      <c r="AK9">
        <v>54.567</v>
      </c>
      <c r="AL9">
        <v>2.5564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3.3119999999999998</v>
      </c>
      <c r="AS9">
        <v>4.8427199999999999</v>
      </c>
      <c r="AT9">
        <v>18.799706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1735.3950860000002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374.11</v>
      </c>
      <c r="L10">
        <v>239.53</v>
      </c>
      <c r="M10">
        <v>87</v>
      </c>
      <c r="N10">
        <v>118.125</v>
      </c>
      <c r="O10">
        <v>61.83</v>
      </c>
      <c r="P10">
        <v>125.58750000000001</v>
      </c>
      <c r="Q10">
        <v>12.05</v>
      </c>
      <c r="R10">
        <v>23.37</v>
      </c>
      <c r="S10">
        <v>14.82</v>
      </c>
      <c r="T10">
        <v>0</v>
      </c>
      <c r="U10">
        <v>414</v>
      </c>
      <c r="V10">
        <v>11.49</v>
      </c>
      <c r="W10">
        <v>25.7</v>
      </c>
      <c r="X10">
        <v>81.489999999999995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9.0711999999999993</v>
      </c>
      <c r="AG10">
        <v>43.894799999999996</v>
      </c>
      <c r="AH10">
        <v>0</v>
      </c>
      <c r="AI10">
        <v>0</v>
      </c>
      <c r="AJ10">
        <v>0</v>
      </c>
      <c r="AK10">
        <v>54.567</v>
      </c>
      <c r="AL10">
        <v>2.5564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2.2080000000000002</v>
      </c>
      <c r="AS10">
        <v>4.8427199999999999</v>
      </c>
      <c r="AT10">
        <v>16.692504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1732.1838840000005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374.11</v>
      </c>
      <c r="L11">
        <v>239.53</v>
      </c>
      <c r="M11">
        <v>87</v>
      </c>
      <c r="N11">
        <v>118.125</v>
      </c>
      <c r="O11">
        <v>61.83</v>
      </c>
      <c r="P11">
        <v>125.58750000000001</v>
      </c>
      <c r="Q11">
        <v>12.05</v>
      </c>
      <c r="R11">
        <v>23.37</v>
      </c>
      <c r="S11">
        <v>14.82</v>
      </c>
      <c r="T11">
        <v>0</v>
      </c>
      <c r="U11">
        <v>414</v>
      </c>
      <c r="V11">
        <v>11.49</v>
      </c>
      <c r="W11">
        <v>25.7</v>
      </c>
      <c r="X11">
        <v>81.489999999999995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9.0711999999999993</v>
      </c>
      <c r="AG11">
        <v>43.894799999999996</v>
      </c>
      <c r="AH11">
        <v>0</v>
      </c>
      <c r="AI11">
        <v>0</v>
      </c>
      <c r="AJ11">
        <v>0</v>
      </c>
      <c r="AK11">
        <v>54.567</v>
      </c>
      <c r="AL11">
        <v>2.5564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2.2080000000000002</v>
      </c>
      <c r="AS11">
        <v>4.8427199999999999</v>
      </c>
      <c r="AT11">
        <v>16.123169000000001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1731.6145490000004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374.11</v>
      </c>
      <c r="L12">
        <v>239.53</v>
      </c>
      <c r="M12">
        <v>87</v>
      </c>
      <c r="N12">
        <v>118.125</v>
      </c>
      <c r="O12">
        <v>61.83</v>
      </c>
      <c r="P12">
        <v>125.58750000000001</v>
      </c>
      <c r="Q12">
        <v>12.05</v>
      </c>
      <c r="R12">
        <v>23.37</v>
      </c>
      <c r="S12">
        <v>14.82</v>
      </c>
      <c r="T12">
        <v>0</v>
      </c>
      <c r="U12">
        <v>414</v>
      </c>
      <c r="V12">
        <v>11.49</v>
      </c>
      <c r="W12">
        <v>25.7</v>
      </c>
      <c r="X12">
        <v>81.489999999999995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9.0711999999999993</v>
      </c>
      <c r="AG12">
        <v>43.894799999999996</v>
      </c>
      <c r="AH12">
        <v>0</v>
      </c>
      <c r="AI12">
        <v>0</v>
      </c>
      <c r="AJ12">
        <v>0</v>
      </c>
      <c r="AK12">
        <v>54.567</v>
      </c>
      <c r="AL12">
        <v>2.5564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2.2080000000000002</v>
      </c>
      <c r="AS12">
        <v>4.8427199999999999</v>
      </c>
      <c r="AT12">
        <v>17.205964999999999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1732.6973450000005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374.11</v>
      </c>
      <c r="L13">
        <v>239.53</v>
      </c>
      <c r="M13">
        <v>87</v>
      </c>
      <c r="N13">
        <v>118.125</v>
      </c>
      <c r="O13">
        <v>61.83</v>
      </c>
      <c r="P13">
        <v>125.58750000000001</v>
      </c>
      <c r="Q13">
        <v>12.05</v>
      </c>
      <c r="R13">
        <v>23.37</v>
      </c>
      <c r="S13">
        <v>14.82</v>
      </c>
      <c r="T13">
        <v>0</v>
      </c>
      <c r="U13">
        <v>414</v>
      </c>
      <c r="V13">
        <v>11.49</v>
      </c>
      <c r="W13">
        <v>25.7</v>
      </c>
      <c r="X13">
        <v>81.489999999999995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9.0711999999999993</v>
      </c>
      <c r="AG13">
        <v>43.894799999999996</v>
      </c>
      <c r="AH13">
        <v>0</v>
      </c>
      <c r="AI13">
        <v>0</v>
      </c>
      <c r="AJ13">
        <v>0</v>
      </c>
      <c r="AK13">
        <v>54.567</v>
      </c>
      <c r="AL13">
        <v>2.5564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2.2080000000000002</v>
      </c>
      <c r="AS13">
        <v>4.8427199999999999</v>
      </c>
      <c r="AT13">
        <v>17.152187000000001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1732.6435670000003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374.11</v>
      </c>
      <c r="L14">
        <v>239.53</v>
      </c>
      <c r="M14">
        <v>87</v>
      </c>
      <c r="N14">
        <v>118.125</v>
      </c>
      <c r="O14">
        <v>61.83</v>
      </c>
      <c r="P14">
        <v>125.58750000000001</v>
      </c>
      <c r="Q14">
        <v>12.05</v>
      </c>
      <c r="R14">
        <v>23.37</v>
      </c>
      <c r="S14">
        <v>14.82</v>
      </c>
      <c r="T14">
        <v>0</v>
      </c>
      <c r="U14">
        <v>414</v>
      </c>
      <c r="V14">
        <v>11.49</v>
      </c>
      <c r="W14">
        <v>25.7</v>
      </c>
      <c r="X14">
        <v>81.489999999999995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9.0711999999999993</v>
      </c>
      <c r="AG14">
        <v>43.894799999999996</v>
      </c>
      <c r="AH14">
        <v>0</v>
      </c>
      <c r="AI14">
        <v>0</v>
      </c>
      <c r="AJ14">
        <v>0</v>
      </c>
      <c r="AK14">
        <v>54.567</v>
      </c>
      <c r="AL14">
        <v>2.5564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2.2080000000000002</v>
      </c>
      <c r="AS14">
        <v>4.8427199999999999</v>
      </c>
      <c r="AT14">
        <v>18.820357000000001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1734.3117370000004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374.11</v>
      </c>
      <c r="L15">
        <v>239.53</v>
      </c>
      <c r="M15">
        <v>87</v>
      </c>
      <c r="N15">
        <v>118.125</v>
      </c>
      <c r="O15">
        <v>61.83</v>
      </c>
      <c r="P15">
        <v>125.58750000000001</v>
      </c>
      <c r="Q15">
        <v>12.05</v>
      </c>
      <c r="R15">
        <v>23.37</v>
      </c>
      <c r="S15">
        <v>14.82</v>
      </c>
      <c r="T15">
        <v>0</v>
      </c>
      <c r="U15">
        <v>414</v>
      </c>
      <c r="V15">
        <v>11.49</v>
      </c>
      <c r="W15">
        <v>25.7</v>
      </c>
      <c r="X15">
        <v>81.489999999999995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9.0711999999999993</v>
      </c>
      <c r="AG15">
        <v>43.894799999999996</v>
      </c>
      <c r="AH15">
        <v>0</v>
      </c>
      <c r="AI15">
        <v>0</v>
      </c>
      <c r="AJ15">
        <v>0</v>
      </c>
      <c r="AK15">
        <v>54.567</v>
      </c>
      <c r="AL15">
        <v>2.5564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2.2080000000000002</v>
      </c>
      <c r="AS15">
        <v>4.8427199999999999</v>
      </c>
      <c r="AT15">
        <v>17.863358000000002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1726.8339380000004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374.11</v>
      </c>
      <c r="L16">
        <v>239.53</v>
      </c>
      <c r="M16">
        <v>87</v>
      </c>
      <c r="N16">
        <v>118.125</v>
      </c>
      <c r="O16">
        <v>61.83</v>
      </c>
      <c r="P16">
        <v>125.58750000000001</v>
      </c>
      <c r="Q16">
        <v>12.05</v>
      </c>
      <c r="R16">
        <v>23.37</v>
      </c>
      <c r="S16">
        <v>14.82</v>
      </c>
      <c r="T16">
        <v>0</v>
      </c>
      <c r="U16">
        <v>414</v>
      </c>
      <c r="V16">
        <v>11.49</v>
      </c>
      <c r="W16">
        <v>25.7</v>
      </c>
      <c r="X16">
        <v>81.489999999999995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9.0711999999999993</v>
      </c>
      <c r="AG16">
        <v>43.894799999999996</v>
      </c>
      <c r="AH16">
        <v>0</v>
      </c>
      <c r="AI16">
        <v>0</v>
      </c>
      <c r="AJ16">
        <v>0</v>
      </c>
      <c r="AK16">
        <v>54.567</v>
      </c>
      <c r="AL16">
        <v>2.5564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2.2080000000000002</v>
      </c>
      <c r="AS16">
        <v>4.8427199999999999</v>
      </c>
      <c r="AT16">
        <v>17.193805000000001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1740.7187370000004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374.11</v>
      </c>
      <c r="L17">
        <v>239.53</v>
      </c>
      <c r="M17">
        <v>87</v>
      </c>
      <c r="N17">
        <v>118.125</v>
      </c>
      <c r="O17">
        <v>61.83</v>
      </c>
      <c r="P17">
        <v>125.58750000000001</v>
      </c>
      <c r="Q17">
        <v>12.05</v>
      </c>
      <c r="R17">
        <v>23.37</v>
      </c>
      <c r="S17">
        <v>14.82</v>
      </c>
      <c r="T17">
        <v>0</v>
      </c>
      <c r="U17">
        <v>414</v>
      </c>
      <c r="V17">
        <v>11.49</v>
      </c>
      <c r="W17">
        <v>25.7</v>
      </c>
      <c r="X17">
        <v>81.489999999999995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9.0711999999999993</v>
      </c>
      <c r="AG17">
        <v>43.894799999999996</v>
      </c>
      <c r="AH17">
        <v>0</v>
      </c>
      <c r="AI17">
        <v>0</v>
      </c>
      <c r="AJ17">
        <v>0</v>
      </c>
      <c r="AK17">
        <v>54.567</v>
      </c>
      <c r="AL17">
        <v>2.5564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4.4160000000000004</v>
      </c>
      <c r="AS17">
        <v>4.8427199999999999</v>
      </c>
      <c r="AT17">
        <v>18.792052999999999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1744.524985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374.11</v>
      </c>
      <c r="L18">
        <v>239.53</v>
      </c>
      <c r="M18">
        <v>87</v>
      </c>
      <c r="N18">
        <v>118.125</v>
      </c>
      <c r="O18">
        <v>61.83</v>
      </c>
      <c r="P18">
        <v>125.58750000000001</v>
      </c>
      <c r="Q18">
        <v>12.05</v>
      </c>
      <c r="R18">
        <v>23.37</v>
      </c>
      <c r="S18">
        <v>14.82</v>
      </c>
      <c r="T18">
        <v>0</v>
      </c>
      <c r="U18">
        <v>414</v>
      </c>
      <c r="V18">
        <v>11.49</v>
      </c>
      <c r="W18">
        <v>25.7</v>
      </c>
      <c r="X18">
        <v>81.489999999999995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9.0711999999999993</v>
      </c>
      <c r="AG18">
        <v>43.894799999999996</v>
      </c>
      <c r="AH18">
        <v>0</v>
      </c>
      <c r="AI18">
        <v>0</v>
      </c>
      <c r="AJ18">
        <v>0</v>
      </c>
      <c r="AK18">
        <v>54.567</v>
      </c>
      <c r="AL18">
        <v>2.5564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4.4160000000000004</v>
      </c>
      <c r="AS18">
        <v>4.8427199999999999</v>
      </c>
      <c r="AT18">
        <v>19.981672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1745.714604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374.11</v>
      </c>
      <c r="L19">
        <v>239.53</v>
      </c>
      <c r="M19">
        <v>87</v>
      </c>
      <c r="N19">
        <v>118.125</v>
      </c>
      <c r="O19">
        <v>61.83</v>
      </c>
      <c r="P19">
        <v>125.58750000000001</v>
      </c>
      <c r="Q19">
        <v>12.05</v>
      </c>
      <c r="R19">
        <v>23.37</v>
      </c>
      <c r="S19">
        <v>14.82</v>
      </c>
      <c r="T19">
        <v>0</v>
      </c>
      <c r="U19">
        <v>414</v>
      </c>
      <c r="V19">
        <v>11.49</v>
      </c>
      <c r="W19">
        <v>25.7</v>
      </c>
      <c r="X19">
        <v>81.489999999999995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43.894799999999996</v>
      </c>
      <c r="AH19">
        <v>0</v>
      </c>
      <c r="AI19">
        <v>0</v>
      </c>
      <c r="AJ19">
        <v>0</v>
      </c>
      <c r="AK19">
        <v>54.567</v>
      </c>
      <c r="AL19">
        <v>2.5564</v>
      </c>
      <c r="AM19">
        <v>0</v>
      </c>
      <c r="AN19">
        <v>0.80345999999999995</v>
      </c>
      <c r="AO19">
        <v>0</v>
      </c>
      <c r="AP19">
        <v>0</v>
      </c>
      <c r="AQ19">
        <v>0</v>
      </c>
      <c r="AR19">
        <v>4.4160000000000004</v>
      </c>
      <c r="AS19">
        <v>16.680479999999999</v>
      </c>
      <c r="AT19">
        <v>19.736892000000001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1757.3075839999999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374.11</v>
      </c>
      <c r="L20">
        <v>239.53</v>
      </c>
      <c r="M20">
        <v>87</v>
      </c>
      <c r="N20">
        <v>118.125</v>
      </c>
      <c r="O20">
        <v>61.83</v>
      </c>
      <c r="P20">
        <v>125.58750000000001</v>
      </c>
      <c r="Q20">
        <v>12.05</v>
      </c>
      <c r="R20">
        <v>23.37</v>
      </c>
      <c r="S20">
        <v>14.82</v>
      </c>
      <c r="T20">
        <v>0</v>
      </c>
      <c r="U20">
        <v>414</v>
      </c>
      <c r="V20">
        <v>11.49</v>
      </c>
      <c r="W20">
        <v>25.7</v>
      </c>
      <c r="X20">
        <v>81.489999999999995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43.894799999999996</v>
      </c>
      <c r="AH20">
        <v>0</v>
      </c>
      <c r="AI20">
        <v>0</v>
      </c>
      <c r="AJ20">
        <v>0</v>
      </c>
      <c r="AK20">
        <v>54.567</v>
      </c>
      <c r="AL20">
        <v>2.5564</v>
      </c>
      <c r="AM20">
        <v>0</v>
      </c>
      <c r="AN20">
        <v>0.80345999999999995</v>
      </c>
      <c r="AO20">
        <v>0</v>
      </c>
      <c r="AP20">
        <v>0</v>
      </c>
      <c r="AQ20">
        <v>0</v>
      </c>
      <c r="AR20">
        <v>4.4160000000000004</v>
      </c>
      <c r="AS20">
        <v>16.680479999999999</v>
      </c>
      <c r="AT20">
        <v>18.136232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1755.7069240000001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374.11</v>
      </c>
      <c r="L21">
        <v>239.53</v>
      </c>
      <c r="M21">
        <v>87</v>
      </c>
      <c r="N21">
        <v>118.125</v>
      </c>
      <c r="O21">
        <v>61.83</v>
      </c>
      <c r="P21">
        <v>125.58750000000001</v>
      </c>
      <c r="Q21">
        <v>12.05</v>
      </c>
      <c r="R21">
        <v>23.37</v>
      </c>
      <c r="S21">
        <v>14.82</v>
      </c>
      <c r="T21">
        <v>0</v>
      </c>
      <c r="U21">
        <v>414</v>
      </c>
      <c r="V21">
        <v>11.49</v>
      </c>
      <c r="W21">
        <v>25.7</v>
      </c>
      <c r="X21">
        <v>81.489999999999995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43.894799999999996</v>
      </c>
      <c r="AH21">
        <v>0</v>
      </c>
      <c r="AI21">
        <v>0</v>
      </c>
      <c r="AJ21">
        <v>0</v>
      </c>
      <c r="AK21">
        <v>54.567</v>
      </c>
      <c r="AL21">
        <v>2.5564</v>
      </c>
      <c r="AM21">
        <v>0</v>
      </c>
      <c r="AN21">
        <v>0.80345999999999995</v>
      </c>
      <c r="AO21">
        <v>0</v>
      </c>
      <c r="AP21">
        <v>0</v>
      </c>
      <c r="AQ21">
        <v>0</v>
      </c>
      <c r="AR21">
        <v>2.2080000000000002</v>
      </c>
      <c r="AS21">
        <v>16.680479999999999</v>
      </c>
      <c r="AT21">
        <v>20.000017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1755.3627090000002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374.11</v>
      </c>
      <c r="L22">
        <v>239.53</v>
      </c>
      <c r="M22">
        <v>87</v>
      </c>
      <c r="N22">
        <v>118.125</v>
      </c>
      <c r="O22">
        <v>61.83</v>
      </c>
      <c r="P22">
        <v>125.58750000000001</v>
      </c>
      <c r="Q22">
        <v>12.05</v>
      </c>
      <c r="R22">
        <v>23.37</v>
      </c>
      <c r="S22">
        <v>14.82</v>
      </c>
      <c r="T22">
        <v>0</v>
      </c>
      <c r="U22">
        <v>414</v>
      </c>
      <c r="V22">
        <v>11.49</v>
      </c>
      <c r="W22">
        <v>25.7</v>
      </c>
      <c r="X22">
        <v>81.489999999999995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43.894799999999996</v>
      </c>
      <c r="AH22">
        <v>0</v>
      </c>
      <c r="AI22">
        <v>0</v>
      </c>
      <c r="AJ22">
        <v>0</v>
      </c>
      <c r="AK22">
        <v>54.567</v>
      </c>
      <c r="AL22">
        <v>2.5564</v>
      </c>
      <c r="AM22">
        <v>0</v>
      </c>
      <c r="AN22">
        <v>0.80345999999999995</v>
      </c>
      <c r="AO22">
        <v>0</v>
      </c>
      <c r="AP22">
        <v>0</v>
      </c>
      <c r="AQ22">
        <v>14.742000000000001</v>
      </c>
      <c r="AR22">
        <v>2.2080000000000002</v>
      </c>
      <c r="AS22">
        <v>16.680479999999999</v>
      </c>
      <c r="AT22">
        <v>19.304884999999999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1769.4095770000001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374.11</v>
      </c>
      <c r="L23">
        <v>239.53</v>
      </c>
      <c r="M23">
        <v>87</v>
      </c>
      <c r="N23">
        <v>118.125</v>
      </c>
      <c r="O23">
        <v>61.83</v>
      </c>
      <c r="P23">
        <v>125.58750000000001</v>
      </c>
      <c r="Q23">
        <v>12.05</v>
      </c>
      <c r="R23">
        <v>23.37</v>
      </c>
      <c r="S23">
        <v>14.82</v>
      </c>
      <c r="T23">
        <v>0</v>
      </c>
      <c r="U23">
        <v>414</v>
      </c>
      <c r="V23">
        <v>11.49</v>
      </c>
      <c r="W23">
        <v>25.7</v>
      </c>
      <c r="X23">
        <v>81.489999999999995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43.894799999999996</v>
      </c>
      <c r="AH23">
        <v>0</v>
      </c>
      <c r="AI23">
        <v>0</v>
      </c>
      <c r="AJ23">
        <v>0</v>
      </c>
      <c r="AK23">
        <v>54.567</v>
      </c>
      <c r="AL23">
        <v>2.5564</v>
      </c>
      <c r="AM23">
        <v>0</v>
      </c>
      <c r="AN23">
        <v>0.80345999999999995</v>
      </c>
      <c r="AO23">
        <v>0</v>
      </c>
      <c r="AP23">
        <v>0</v>
      </c>
      <c r="AQ23">
        <v>14.742000000000001</v>
      </c>
      <c r="AR23">
        <v>2.2080000000000002</v>
      </c>
      <c r="AS23">
        <v>16.680479999999999</v>
      </c>
      <c r="AT23">
        <v>19.709529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1769.8142210000001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374.11</v>
      </c>
      <c r="L24">
        <v>239.53</v>
      </c>
      <c r="M24">
        <v>87</v>
      </c>
      <c r="N24">
        <v>118.125</v>
      </c>
      <c r="O24">
        <v>61.83</v>
      </c>
      <c r="P24">
        <v>125.58750000000001</v>
      </c>
      <c r="Q24">
        <v>12.05</v>
      </c>
      <c r="R24">
        <v>23.37</v>
      </c>
      <c r="S24">
        <v>14.82</v>
      </c>
      <c r="T24">
        <v>0</v>
      </c>
      <c r="U24">
        <v>414</v>
      </c>
      <c r="V24">
        <v>11.49</v>
      </c>
      <c r="W24">
        <v>25.7</v>
      </c>
      <c r="X24">
        <v>81.489999999999995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43.894799999999996</v>
      </c>
      <c r="AH24">
        <v>22.728000000000002</v>
      </c>
      <c r="AI24">
        <v>0</v>
      </c>
      <c r="AJ24">
        <v>0</v>
      </c>
      <c r="AK24">
        <v>54.567</v>
      </c>
      <c r="AL24">
        <v>2.5564</v>
      </c>
      <c r="AM24">
        <v>0</v>
      </c>
      <c r="AN24">
        <v>0.80345999999999995</v>
      </c>
      <c r="AO24">
        <v>0</v>
      </c>
      <c r="AP24">
        <v>0</v>
      </c>
      <c r="AQ24">
        <v>14.742000000000001</v>
      </c>
      <c r="AR24">
        <v>3.3119999999999998</v>
      </c>
      <c r="AS24">
        <v>16.680479999999999</v>
      </c>
      <c r="AT24">
        <v>20.000017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1793.9367090000001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374.11</v>
      </c>
      <c r="L25">
        <v>239.53</v>
      </c>
      <c r="M25">
        <v>87</v>
      </c>
      <c r="N25">
        <v>118.125</v>
      </c>
      <c r="O25">
        <v>61.83</v>
      </c>
      <c r="P25">
        <v>125.58750000000001</v>
      </c>
      <c r="Q25">
        <v>12.05</v>
      </c>
      <c r="R25">
        <v>23.37</v>
      </c>
      <c r="S25">
        <v>14.82</v>
      </c>
      <c r="T25">
        <v>0</v>
      </c>
      <c r="U25">
        <v>414</v>
      </c>
      <c r="V25">
        <v>11.49</v>
      </c>
      <c r="W25">
        <v>45.614400000000003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43.894799999999996</v>
      </c>
      <c r="AH25">
        <v>46.402999999999999</v>
      </c>
      <c r="AI25">
        <v>0</v>
      </c>
      <c r="AJ25">
        <v>0</v>
      </c>
      <c r="AK25">
        <v>54.567</v>
      </c>
      <c r="AL25">
        <v>2.5564</v>
      </c>
      <c r="AM25">
        <v>0</v>
      </c>
      <c r="AN25">
        <v>0.80345999999999995</v>
      </c>
      <c r="AO25">
        <v>0</v>
      </c>
      <c r="AP25">
        <v>0</v>
      </c>
      <c r="AQ25">
        <v>29.484000000000002</v>
      </c>
      <c r="AR25">
        <v>26.495999999999999</v>
      </c>
      <c r="AS25">
        <v>4.8427199999999999</v>
      </c>
      <c r="AT25">
        <v>20.000017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1929.3852490000002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413.61</v>
      </c>
      <c r="L26">
        <v>242.49340000000001</v>
      </c>
      <c r="M26">
        <v>87</v>
      </c>
      <c r="N26">
        <v>118.125</v>
      </c>
      <c r="O26">
        <v>61.83</v>
      </c>
      <c r="P26">
        <v>125.58750000000001</v>
      </c>
      <c r="Q26">
        <v>16.263300000000001</v>
      </c>
      <c r="R26">
        <v>31.767700000000001</v>
      </c>
      <c r="S26">
        <v>20.040500000000002</v>
      </c>
      <c r="T26">
        <v>0</v>
      </c>
      <c r="U26">
        <v>414</v>
      </c>
      <c r="V26">
        <v>12.7486</v>
      </c>
      <c r="W26">
        <v>45.614400000000003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43.894799999999996</v>
      </c>
      <c r="AH26">
        <v>46.781799999999997</v>
      </c>
      <c r="AI26">
        <v>0</v>
      </c>
      <c r="AJ26">
        <v>0</v>
      </c>
      <c r="AK26">
        <v>54.567</v>
      </c>
      <c r="AL26">
        <v>2.5564</v>
      </c>
      <c r="AM26">
        <v>0</v>
      </c>
      <c r="AN26">
        <v>0.80345999999999995</v>
      </c>
      <c r="AO26">
        <v>0</v>
      </c>
      <c r="AP26">
        <v>0</v>
      </c>
      <c r="AQ26">
        <v>29.484000000000002</v>
      </c>
      <c r="AR26">
        <v>26.495999999999999</v>
      </c>
      <c r="AS26">
        <v>4.8427199999999999</v>
      </c>
      <c r="AT26">
        <v>20.000017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1991.3175490000003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493.61</v>
      </c>
      <c r="L27">
        <v>300.28339999999997</v>
      </c>
      <c r="M27">
        <v>87</v>
      </c>
      <c r="N27">
        <v>118.125</v>
      </c>
      <c r="O27">
        <v>61.83</v>
      </c>
      <c r="P27">
        <v>125.58750000000001</v>
      </c>
      <c r="Q27">
        <v>14.2035</v>
      </c>
      <c r="R27">
        <v>31.767700000000001</v>
      </c>
      <c r="S27">
        <v>20.040500000000002</v>
      </c>
      <c r="T27">
        <v>0</v>
      </c>
      <c r="U27">
        <v>414</v>
      </c>
      <c r="V27">
        <v>12.7486</v>
      </c>
      <c r="W27">
        <v>45.614400000000003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43.894799999999996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0.80345999999999995</v>
      </c>
      <c r="AO27">
        <v>0</v>
      </c>
      <c r="AP27">
        <v>0</v>
      </c>
      <c r="AQ27">
        <v>29.484000000000002</v>
      </c>
      <c r="AR27">
        <v>3.3119999999999998</v>
      </c>
      <c r="AS27">
        <v>4.8427199999999999</v>
      </c>
      <c r="AT27">
        <v>19.033898000000001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2125.6947300000002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585.11</v>
      </c>
      <c r="L28">
        <v>379.77080000000001</v>
      </c>
      <c r="M28">
        <v>87</v>
      </c>
      <c r="N28">
        <v>118.125</v>
      </c>
      <c r="O28">
        <v>61.83</v>
      </c>
      <c r="P28">
        <v>125.58750000000001</v>
      </c>
      <c r="Q28">
        <v>15.554500000000001</v>
      </c>
      <c r="R28">
        <v>36.534799999999997</v>
      </c>
      <c r="S28">
        <v>22.743600000000001</v>
      </c>
      <c r="T28">
        <v>0</v>
      </c>
      <c r="U28">
        <v>414</v>
      </c>
      <c r="V28">
        <v>13.3681</v>
      </c>
      <c r="W28">
        <v>45.614400000000003</v>
      </c>
      <c r="X28">
        <v>147.26089999999999</v>
      </c>
      <c r="Y28">
        <v>0</v>
      </c>
      <c r="Z28">
        <v>0</v>
      </c>
      <c r="AA28">
        <v>6.5570000000000004</v>
      </c>
      <c r="AB28">
        <v>0</v>
      </c>
      <c r="AC28">
        <v>0</v>
      </c>
      <c r="AD28">
        <v>0</v>
      </c>
      <c r="AE28">
        <v>16.478852</v>
      </c>
      <c r="AF28">
        <v>18.142399999999999</v>
      </c>
      <c r="AG28">
        <v>43.894799999999996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0.80345999999999995</v>
      </c>
      <c r="AO28">
        <v>0</v>
      </c>
      <c r="AP28">
        <v>0</v>
      </c>
      <c r="AQ28">
        <v>29.484000000000002</v>
      </c>
      <c r="AR28">
        <v>2.2080000000000002</v>
      </c>
      <c r="AS28">
        <v>4.8427199999999999</v>
      </c>
      <c r="AT28">
        <v>20.000017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2344.435849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671.80166099999997</v>
      </c>
      <c r="L29">
        <v>435.09174300000001</v>
      </c>
      <c r="M29">
        <v>87</v>
      </c>
      <c r="N29">
        <v>118.125</v>
      </c>
      <c r="O29">
        <v>61.83</v>
      </c>
      <c r="P29">
        <v>125.58750000000001</v>
      </c>
      <c r="Q29">
        <v>16.961386999999998</v>
      </c>
      <c r="R29">
        <v>41.958489</v>
      </c>
      <c r="S29">
        <v>25.821746000000001</v>
      </c>
      <c r="T29">
        <v>0</v>
      </c>
      <c r="U29">
        <v>414</v>
      </c>
      <c r="V29">
        <v>14.25</v>
      </c>
      <c r="W29">
        <v>45.614400000000003</v>
      </c>
      <c r="X29">
        <v>147.26089999999999</v>
      </c>
      <c r="Y29">
        <v>0</v>
      </c>
      <c r="Z29">
        <v>2.2000000000000002</v>
      </c>
      <c r="AA29">
        <v>14.041460000000001</v>
      </c>
      <c r="AB29">
        <v>3.3325</v>
      </c>
      <c r="AC29">
        <v>0</v>
      </c>
      <c r="AD29">
        <v>8.5864999999999991</v>
      </c>
      <c r="AE29">
        <v>16.478852</v>
      </c>
      <c r="AF29">
        <v>27.2136</v>
      </c>
      <c r="AG29">
        <v>43.894799999999996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0.80345999999999995</v>
      </c>
      <c r="AO29">
        <v>0</v>
      </c>
      <c r="AP29">
        <v>0</v>
      </c>
      <c r="AQ29">
        <v>44.225999999999999</v>
      </c>
      <c r="AR29">
        <v>2.2080000000000002</v>
      </c>
      <c r="AS29">
        <v>4.8427199999999999</v>
      </c>
      <c r="AT29">
        <v>20.000017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2553.5120150000002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87</v>
      </c>
      <c r="N30">
        <v>118.125</v>
      </c>
      <c r="O30">
        <v>61.83</v>
      </c>
      <c r="P30">
        <v>125.58750000000001</v>
      </c>
      <c r="Q30">
        <v>17.13</v>
      </c>
      <c r="R30">
        <v>42.390099999999997</v>
      </c>
      <c r="S30">
        <v>26.3901</v>
      </c>
      <c r="T30">
        <v>0</v>
      </c>
      <c r="U30">
        <v>414</v>
      </c>
      <c r="V30">
        <v>14.25</v>
      </c>
      <c r="W30">
        <v>45.614400000000003</v>
      </c>
      <c r="X30">
        <v>147.26089999999999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37.468000000000004</v>
      </c>
      <c r="AG30">
        <v>43.894799999999996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0.80345999999999995</v>
      </c>
      <c r="AO30">
        <v>0</v>
      </c>
      <c r="AP30">
        <v>0</v>
      </c>
      <c r="AQ30">
        <v>44.225999999999999</v>
      </c>
      <c r="AR30">
        <v>2.2080000000000002</v>
      </c>
      <c r="AS30">
        <v>4.8427199999999999</v>
      </c>
      <c r="AT30">
        <v>20.000017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2695.8407010000001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87</v>
      </c>
      <c r="N31">
        <v>118.125</v>
      </c>
      <c r="O31">
        <v>61.83</v>
      </c>
      <c r="P31">
        <v>125.58750000000001</v>
      </c>
      <c r="Q31">
        <v>17.13</v>
      </c>
      <c r="R31">
        <v>42.390099999999997</v>
      </c>
      <c r="S31">
        <v>26.3901</v>
      </c>
      <c r="T31">
        <v>0</v>
      </c>
      <c r="U31">
        <v>414</v>
      </c>
      <c r="V31">
        <v>14.25</v>
      </c>
      <c r="W31">
        <v>45.614400000000003</v>
      </c>
      <c r="X31">
        <v>147.26089999999999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37.468000000000004</v>
      </c>
      <c r="AG31">
        <v>43.894799999999996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15.834707</v>
      </c>
      <c r="AN31">
        <v>0.80345999999999995</v>
      </c>
      <c r="AO31">
        <v>0</v>
      </c>
      <c r="AP31">
        <v>0</v>
      </c>
      <c r="AQ31">
        <v>44.225999999999999</v>
      </c>
      <c r="AR31">
        <v>2.2080000000000002</v>
      </c>
      <c r="AS31">
        <v>4.8427199999999999</v>
      </c>
      <c r="AT31">
        <v>20.000017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2719.2675200000003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87</v>
      </c>
      <c r="N32">
        <v>118.125</v>
      </c>
      <c r="O32">
        <v>61.83</v>
      </c>
      <c r="P32">
        <v>125.58750000000001</v>
      </c>
      <c r="Q32">
        <v>17.13</v>
      </c>
      <c r="R32">
        <v>42.390099999999997</v>
      </c>
      <c r="S32">
        <v>26.3901</v>
      </c>
      <c r="T32">
        <v>0</v>
      </c>
      <c r="U32">
        <v>414</v>
      </c>
      <c r="V32">
        <v>14.25</v>
      </c>
      <c r="W32">
        <v>45.614400000000003</v>
      </c>
      <c r="X32">
        <v>147.26089999999999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37.468000000000004</v>
      </c>
      <c r="AG32">
        <v>43.894799999999996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15.834707</v>
      </c>
      <c r="AN32">
        <v>0.80345999999999995</v>
      </c>
      <c r="AO32">
        <v>0</v>
      </c>
      <c r="AP32">
        <v>0</v>
      </c>
      <c r="AQ32">
        <v>44.225999999999999</v>
      </c>
      <c r="AR32">
        <v>2.2080000000000002</v>
      </c>
      <c r="AS32">
        <v>4.8427199999999999</v>
      </c>
      <c r="AT32">
        <v>20.000017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2719.2675200000003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87</v>
      </c>
      <c r="N33">
        <v>118.125</v>
      </c>
      <c r="O33">
        <v>61.83</v>
      </c>
      <c r="P33">
        <v>125.58750000000001</v>
      </c>
      <c r="Q33">
        <v>17.13</v>
      </c>
      <c r="R33">
        <v>42.390099999999997</v>
      </c>
      <c r="S33">
        <v>26.3901</v>
      </c>
      <c r="T33">
        <v>0</v>
      </c>
      <c r="U33">
        <v>414</v>
      </c>
      <c r="V33">
        <v>14.25</v>
      </c>
      <c r="W33">
        <v>45.614400000000003</v>
      </c>
      <c r="X33">
        <v>147.26089999999999</v>
      </c>
      <c r="Y33">
        <v>0</v>
      </c>
      <c r="Z33">
        <v>13.041600000000001</v>
      </c>
      <c r="AA33">
        <v>28.09872</v>
      </c>
      <c r="AB33">
        <v>39.510120000000001</v>
      </c>
      <c r="AC33">
        <v>0</v>
      </c>
      <c r="AD33">
        <v>27.408107999999999</v>
      </c>
      <c r="AE33">
        <v>32.957704</v>
      </c>
      <c r="AF33">
        <v>37.468000000000004</v>
      </c>
      <c r="AG33">
        <v>43.894799999999996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15.834707</v>
      </c>
      <c r="AN33">
        <v>0.80345999999999995</v>
      </c>
      <c r="AO33">
        <v>0</v>
      </c>
      <c r="AP33">
        <v>0</v>
      </c>
      <c r="AQ33">
        <v>44.225999999999999</v>
      </c>
      <c r="AR33">
        <v>36.432000000000002</v>
      </c>
      <c r="AS33">
        <v>16.680479999999999</v>
      </c>
      <c r="AT33">
        <v>17.227979000000001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2757.7492779999998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87</v>
      </c>
      <c r="N34">
        <v>118.125</v>
      </c>
      <c r="O34">
        <v>61.83</v>
      </c>
      <c r="P34">
        <v>125.58750000000001</v>
      </c>
      <c r="Q34">
        <v>17.13</v>
      </c>
      <c r="R34">
        <v>42.390099999999997</v>
      </c>
      <c r="S34">
        <v>26.3901</v>
      </c>
      <c r="T34">
        <v>0</v>
      </c>
      <c r="U34">
        <v>414</v>
      </c>
      <c r="V34">
        <v>14.25</v>
      </c>
      <c r="W34">
        <v>45.614400000000003</v>
      </c>
      <c r="X34">
        <v>147.26089999999999</v>
      </c>
      <c r="Y34">
        <v>0</v>
      </c>
      <c r="Z34">
        <v>13.041600000000001</v>
      </c>
      <c r="AA34">
        <v>14.04936</v>
      </c>
      <c r="AB34">
        <v>39.510120000000001</v>
      </c>
      <c r="AC34">
        <v>0</v>
      </c>
      <c r="AD34">
        <v>27.408107999999999</v>
      </c>
      <c r="AE34">
        <v>32.957704</v>
      </c>
      <c r="AF34">
        <v>37.468000000000004</v>
      </c>
      <c r="AG34">
        <v>43.894799999999996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15.834707</v>
      </c>
      <c r="AN34">
        <v>0.80345999999999995</v>
      </c>
      <c r="AO34">
        <v>0</v>
      </c>
      <c r="AP34">
        <v>0</v>
      </c>
      <c r="AQ34">
        <v>44.225999999999999</v>
      </c>
      <c r="AR34">
        <v>36.432000000000002</v>
      </c>
      <c r="AS34">
        <v>16.680479999999999</v>
      </c>
      <c r="AT34">
        <v>16.801738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2743.2736770000001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82</v>
      </c>
      <c r="N35">
        <v>118.125</v>
      </c>
      <c r="O35">
        <v>61.83</v>
      </c>
      <c r="P35">
        <v>125.58750000000001</v>
      </c>
      <c r="Q35">
        <v>17.13</v>
      </c>
      <c r="R35">
        <v>42.390099999999997</v>
      </c>
      <c r="S35">
        <v>26.3901</v>
      </c>
      <c r="T35">
        <v>0</v>
      </c>
      <c r="U35">
        <v>418.20819999999998</v>
      </c>
      <c r="V35">
        <v>14.25</v>
      </c>
      <c r="W35">
        <v>45.614400000000003</v>
      </c>
      <c r="X35">
        <v>147.26089999999999</v>
      </c>
      <c r="Y35">
        <v>0</v>
      </c>
      <c r="Z35">
        <v>13.041600000000001</v>
      </c>
      <c r="AA35">
        <v>14.04936</v>
      </c>
      <c r="AB35">
        <v>39.510120000000001</v>
      </c>
      <c r="AC35">
        <v>0</v>
      </c>
      <c r="AD35">
        <v>18.272072000000001</v>
      </c>
      <c r="AE35">
        <v>32.957704</v>
      </c>
      <c r="AF35">
        <v>37.468000000000004</v>
      </c>
      <c r="AG35">
        <v>43.894799999999996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0.80345999999999995</v>
      </c>
      <c r="AO35">
        <v>0</v>
      </c>
      <c r="AP35">
        <v>0</v>
      </c>
      <c r="AQ35">
        <v>44.225999999999999</v>
      </c>
      <c r="AR35">
        <v>4.4160000000000004</v>
      </c>
      <c r="AS35">
        <v>16.680479999999999</v>
      </c>
      <c r="AT35">
        <v>17.770372999999999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2694.4617690000005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82</v>
      </c>
      <c r="N36">
        <v>118.125</v>
      </c>
      <c r="O36">
        <v>61.83</v>
      </c>
      <c r="P36">
        <v>125.58750000000001</v>
      </c>
      <c r="Q36">
        <v>17.13</v>
      </c>
      <c r="R36">
        <v>42.390099999999997</v>
      </c>
      <c r="S36">
        <v>26.3901</v>
      </c>
      <c r="T36">
        <v>0</v>
      </c>
      <c r="U36">
        <v>418.77</v>
      </c>
      <c r="V36">
        <v>14.25</v>
      </c>
      <c r="W36">
        <v>45.614400000000003</v>
      </c>
      <c r="X36">
        <v>147.26089999999999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17.748000000000001</v>
      </c>
      <c r="AG36">
        <v>43.894799999999996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7.9980000000000002</v>
      </c>
      <c r="AN36">
        <v>0.80345999999999995</v>
      </c>
      <c r="AO36">
        <v>0</v>
      </c>
      <c r="AP36">
        <v>0</v>
      </c>
      <c r="AQ36">
        <v>44.225999999999999</v>
      </c>
      <c r="AR36">
        <v>2.2080000000000002</v>
      </c>
      <c r="AS36">
        <v>16.680479999999999</v>
      </c>
      <c r="AT36">
        <v>17.784839999999999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2581.2513840000001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82</v>
      </c>
      <c r="N37">
        <v>118.125</v>
      </c>
      <c r="O37">
        <v>61.83</v>
      </c>
      <c r="P37">
        <v>125.58750000000001</v>
      </c>
      <c r="Q37">
        <v>17.13</v>
      </c>
      <c r="R37">
        <v>42.390099999999997</v>
      </c>
      <c r="S37">
        <v>26.3901</v>
      </c>
      <c r="T37">
        <v>0</v>
      </c>
      <c r="U37">
        <v>418.77</v>
      </c>
      <c r="V37">
        <v>14.25</v>
      </c>
      <c r="W37">
        <v>45.614400000000003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9.0711999999999993</v>
      </c>
      <c r="AG37">
        <v>43.894799999999996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5.2786799999999996</v>
      </c>
      <c r="AN37">
        <v>0.80345999999999995</v>
      </c>
      <c r="AO37">
        <v>0</v>
      </c>
      <c r="AP37">
        <v>0</v>
      </c>
      <c r="AQ37">
        <v>44.225999999999999</v>
      </c>
      <c r="AR37">
        <v>2.2080000000000002</v>
      </c>
      <c r="AS37">
        <v>16.680479999999999</v>
      </c>
      <c r="AT37">
        <v>20.000017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2523.7192409999998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82</v>
      </c>
      <c r="N38">
        <v>118.125</v>
      </c>
      <c r="O38">
        <v>61.83</v>
      </c>
      <c r="P38">
        <v>125.58750000000001</v>
      </c>
      <c r="Q38">
        <v>17.13</v>
      </c>
      <c r="R38">
        <v>42.390099999999997</v>
      </c>
      <c r="S38">
        <v>26.3901</v>
      </c>
      <c r="T38">
        <v>0</v>
      </c>
      <c r="U38">
        <v>418.77</v>
      </c>
      <c r="V38">
        <v>14.25</v>
      </c>
      <c r="W38">
        <v>45.614400000000003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9.0711999999999993</v>
      </c>
      <c r="AG38">
        <v>43.894799999999996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0.80345999999999995</v>
      </c>
      <c r="AO38">
        <v>0</v>
      </c>
      <c r="AP38">
        <v>0</v>
      </c>
      <c r="AQ38">
        <v>44.225999999999999</v>
      </c>
      <c r="AR38">
        <v>2.2080000000000002</v>
      </c>
      <c r="AS38">
        <v>16.680479999999999</v>
      </c>
      <c r="AT38">
        <v>20.000017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2483.3380609999999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82</v>
      </c>
      <c r="N39">
        <v>118.125</v>
      </c>
      <c r="O39">
        <v>61.83</v>
      </c>
      <c r="P39">
        <v>125.58750000000001</v>
      </c>
      <c r="Q39">
        <v>17.13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45.614400000000003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43.894799999999996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0.80345999999999995</v>
      </c>
      <c r="AO39">
        <v>0</v>
      </c>
      <c r="AP39">
        <v>0.38429999999999997</v>
      </c>
      <c r="AQ39">
        <v>44.225999999999999</v>
      </c>
      <c r="AR39">
        <v>2.2080000000000002</v>
      </c>
      <c r="AS39">
        <v>4.8427199999999999</v>
      </c>
      <c r="AT39">
        <v>19.065871000000001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2454.4716030000004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82</v>
      </c>
      <c r="N40">
        <v>118.125</v>
      </c>
      <c r="O40">
        <v>61.83</v>
      </c>
      <c r="P40">
        <v>125.58750000000001</v>
      </c>
      <c r="Q40">
        <v>17.13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45.614400000000003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43.894799999999996</v>
      </c>
      <c r="AH40">
        <v>23.390899999999998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0.80345999999999995</v>
      </c>
      <c r="AO40">
        <v>0</v>
      </c>
      <c r="AP40">
        <v>0.38429999999999997</v>
      </c>
      <c r="AQ40">
        <v>44.225999999999999</v>
      </c>
      <c r="AR40">
        <v>2.2080000000000002</v>
      </c>
      <c r="AS40">
        <v>4.8427199999999999</v>
      </c>
      <c r="AT40">
        <v>18.385100000000001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2433.6197320000006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82</v>
      </c>
      <c r="N41">
        <v>118.125</v>
      </c>
      <c r="O41">
        <v>61.83</v>
      </c>
      <c r="P41">
        <v>125.58750000000001</v>
      </c>
      <c r="Q41">
        <v>17.13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45.614400000000003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43.894799999999996</v>
      </c>
      <c r="AH41">
        <v>22.159800000000001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0.80345999999999995</v>
      </c>
      <c r="AO41">
        <v>0</v>
      </c>
      <c r="AP41">
        <v>0.38429999999999997</v>
      </c>
      <c r="AQ41">
        <v>44.225999999999999</v>
      </c>
      <c r="AR41">
        <v>2.2080000000000002</v>
      </c>
      <c r="AS41">
        <v>8.0711999999999993</v>
      </c>
      <c r="AT41">
        <v>20.000017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2437.2320290000002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82</v>
      </c>
      <c r="N42">
        <v>118.125</v>
      </c>
      <c r="O42">
        <v>61.83</v>
      </c>
      <c r="P42">
        <v>125.58750000000001</v>
      </c>
      <c r="Q42">
        <v>18.639762999999999</v>
      </c>
      <c r="R42">
        <v>42.390099999999997</v>
      </c>
      <c r="S42">
        <v>26.3901</v>
      </c>
      <c r="T42">
        <v>0</v>
      </c>
      <c r="U42">
        <v>418.77</v>
      </c>
      <c r="V42">
        <v>14.25</v>
      </c>
      <c r="W42">
        <v>45.614400000000003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43.894799999999996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0.80345999999999995</v>
      </c>
      <c r="AO42">
        <v>0</v>
      </c>
      <c r="AP42">
        <v>0.38429999999999997</v>
      </c>
      <c r="AQ42">
        <v>44.225999999999999</v>
      </c>
      <c r="AR42">
        <v>2.2080000000000002</v>
      </c>
      <c r="AS42">
        <v>8.0711999999999993</v>
      </c>
      <c r="AT42">
        <v>20.000017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2416.5819920000004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82</v>
      </c>
      <c r="N43">
        <v>118.125</v>
      </c>
      <c r="O43">
        <v>61.83</v>
      </c>
      <c r="P43">
        <v>125.58750000000001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45.614400000000003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9.0711999999999993</v>
      </c>
      <c r="AG43">
        <v>43.894799999999996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0.80345999999999995</v>
      </c>
      <c r="AO43">
        <v>0</v>
      </c>
      <c r="AP43">
        <v>0.38429999999999997</v>
      </c>
      <c r="AQ43">
        <v>38.304000000000002</v>
      </c>
      <c r="AR43">
        <v>36.432000000000002</v>
      </c>
      <c r="AS43">
        <v>8.0711999999999993</v>
      </c>
      <c r="AT43">
        <v>18.278383000000002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2431.7882430000004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82</v>
      </c>
      <c r="N44">
        <v>118.125</v>
      </c>
      <c r="O44">
        <v>61.83</v>
      </c>
      <c r="P44">
        <v>125.58750000000001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45.614400000000003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9.0711999999999993</v>
      </c>
      <c r="AG44">
        <v>43.894799999999996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0.80345999999999995</v>
      </c>
      <c r="AO44">
        <v>0</v>
      </c>
      <c r="AP44">
        <v>0.38429999999999997</v>
      </c>
      <c r="AQ44">
        <v>28.224</v>
      </c>
      <c r="AR44">
        <v>36.432000000000002</v>
      </c>
      <c r="AS44">
        <v>8.0711999999999993</v>
      </c>
      <c r="AT44">
        <v>18.484165000000001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2421.9140250000005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82</v>
      </c>
      <c r="N45">
        <v>118.125</v>
      </c>
      <c r="O45">
        <v>61.83</v>
      </c>
      <c r="P45">
        <v>125.58750000000001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14.25</v>
      </c>
      <c r="W45">
        <v>45.614400000000003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9.0711999999999993</v>
      </c>
      <c r="AG45">
        <v>43.894799999999996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0.80345999999999995</v>
      </c>
      <c r="AO45">
        <v>0</v>
      </c>
      <c r="AP45">
        <v>0.38429999999999997</v>
      </c>
      <c r="AQ45">
        <v>28.224</v>
      </c>
      <c r="AR45">
        <v>4.968</v>
      </c>
      <c r="AS45">
        <v>8.0711999999999993</v>
      </c>
      <c r="AT45">
        <v>17.988526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2389.9543860000008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636.20849999999996</v>
      </c>
      <c r="L46">
        <v>435.435</v>
      </c>
      <c r="M46">
        <v>82</v>
      </c>
      <c r="N46">
        <v>118.125</v>
      </c>
      <c r="O46">
        <v>61.83</v>
      </c>
      <c r="P46">
        <v>125.58750000000001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14.25</v>
      </c>
      <c r="W46">
        <v>45.614400000000003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9.0711999999999993</v>
      </c>
      <c r="AG46">
        <v>43.894799999999996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0.80345999999999995</v>
      </c>
      <c r="AO46">
        <v>0</v>
      </c>
      <c r="AP46">
        <v>0.38429999999999997</v>
      </c>
      <c r="AQ46">
        <v>14.112</v>
      </c>
      <c r="AR46">
        <v>2.2080000000000002</v>
      </c>
      <c r="AS46">
        <v>8.0711999999999993</v>
      </c>
      <c r="AT46">
        <v>18.798133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2330.9104929999999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611.20849999999996</v>
      </c>
      <c r="L47">
        <v>435.435</v>
      </c>
      <c r="M47">
        <v>82</v>
      </c>
      <c r="N47">
        <v>118.125</v>
      </c>
      <c r="O47">
        <v>61.83</v>
      </c>
      <c r="P47">
        <v>125.58750000000001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14.25</v>
      </c>
      <c r="W47">
        <v>45.614400000000003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9.0711999999999993</v>
      </c>
      <c r="AG47">
        <v>43.894799999999996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0.80345999999999995</v>
      </c>
      <c r="AO47">
        <v>0</v>
      </c>
      <c r="AP47">
        <v>0.38429999999999997</v>
      </c>
      <c r="AQ47">
        <v>14.112</v>
      </c>
      <c r="AR47">
        <v>1.6559999999999999</v>
      </c>
      <c r="AS47">
        <v>4.8427199999999999</v>
      </c>
      <c r="AT47">
        <v>16.691140999999998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2300.023021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656.20849999999996</v>
      </c>
      <c r="L48">
        <v>435.435</v>
      </c>
      <c r="M48">
        <v>82</v>
      </c>
      <c r="N48">
        <v>118.125</v>
      </c>
      <c r="O48">
        <v>61.83</v>
      </c>
      <c r="P48">
        <v>125.58750000000001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14.25</v>
      </c>
      <c r="W48">
        <v>45.614400000000003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9.0711999999999993</v>
      </c>
      <c r="AG48">
        <v>43.894799999999996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0.80345999999999995</v>
      </c>
      <c r="AO48">
        <v>0</v>
      </c>
      <c r="AP48">
        <v>0.38429999999999997</v>
      </c>
      <c r="AQ48">
        <v>0</v>
      </c>
      <c r="AR48">
        <v>1.6559999999999999</v>
      </c>
      <c r="AS48">
        <v>4.8427199999999999</v>
      </c>
      <c r="AT48">
        <v>16.865894000000001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2331.0857740000001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661.20849999999996</v>
      </c>
      <c r="L49">
        <v>435.435</v>
      </c>
      <c r="M49">
        <v>82</v>
      </c>
      <c r="N49">
        <v>118.125</v>
      </c>
      <c r="O49">
        <v>61.83</v>
      </c>
      <c r="P49">
        <v>125.58750000000001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14.25</v>
      </c>
      <c r="W49">
        <v>45.614400000000003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9.0711999999999993</v>
      </c>
      <c r="AG49">
        <v>43.894799999999996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0.80345999999999995</v>
      </c>
      <c r="AO49">
        <v>0</v>
      </c>
      <c r="AP49">
        <v>0.38429999999999997</v>
      </c>
      <c r="AQ49">
        <v>0</v>
      </c>
      <c r="AR49">
        <v>1.6559999999999999</v>
      </c>
      <c r="AS49">
        <v>4.8427199999999999</v>
      </c>
      <c r="AT49">
        <v>17.943134000000001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2337.1630140000002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656.20849999999996</v>
      </c>
      <c r="L50">
        <v>435.435</v>
      </c>
      <c r="M50">
        <v>82</v>
      </c>
      <c r="N50">
        <v>118.125</v>
      </c>
      <c r="O50">
        <v>61.83</v>
      </c>
      <c r="P50">
        <v>125.58750000000001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14.25</v>
      </c>
      <c r="W50">
        <v>45.614400000000003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9.0711999999999993</v>
      </c>
      <c r="AG50">
        <v>43.894799999999996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0.80345999999999995</v>
      </c>
      <c r="AO50">
        <v>0</v>
      </c>
      <c r="AP50">
        <v>0.38429999999999997</v>
      </c>
      <c r="AQ50">
        <v>0</v>
      </c>
      <c r="AR50">
        <v>1.6559999999999999</v>
      </c>
      <c r="AS50">
        <v>4.8427199999999999</v>
      </c>
      <c r="AT50">
        <v>19.254985999999999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2333.474866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679.48990000000003</v>
      </c>
      <c r="L51">
        <v>435.435</v>
      </c>
      <c r="M51">
        <v>82</v>
      </c>
      <c r="N51">
        <v>118.125</v>
      </c>
      <c r="O51">
        <v>61.83</v>
      </c>
      <c r="P51">
        <v>125.58750000000001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14.25</v>
      </c>
      <c r="W51">
        <v>45.614400000000003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43.894799999999996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0.80345999999999995</v>
      </c>
      <c r="AO51">
        <v>0</v>
      </c>
      <c r="AP51">
        <v>0.38429999999999997</v>
      </c>
      <c r="AQ51">
        <v>0</v>
      </c>
      <c r="AR51">
        <v>2.2080000000000002</v>
      </c>
      <c r="AS51">
        <v>4.8427199999999999</v>
      </c>
      <c r="AT51">
        <v>20.000017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2348.982097000001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679.48990000000003</v>
      </c>
      <c r="L52">
        <v>435.435</v>
      </c>
      <c r="M52">
        <v>82</v>
      </c>
      <c r="N52">
        <v>118.125</v>
      </c>
      <c r="O52">
        <v>61.83</v>
      </c>
      <c r="P52">
        <v>125.58750000000001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14.25</v>
      </c>
      <c r="W52">
        <v>45.614400000000003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43.894799999999996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0.80345999999999995</v>
      </c>
      <c r="AO52">
        <v>0</v>
      </c>
      <c r="AP52">
        <v>0.38429999999999997</v>
      </c>
      <c r="AQ52">
        <v>0</v>
      </c>
      <c r="AR52">
        <v>2.2080000000000002</v>
      </c>
      <c r="AS52">
        <v>4.8427199999999999</v>
      </c>
      <c r="AT52">
        <v>18.671392999999998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2347.6534730000012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675.68089999999995</v>
      </c>
      <c r="L53">
        <v>435.435</v>
      </c>
      <c r="M53">
        <v>82</v>
      </c>
      <c r="N53">
        <v>118.125</v>
      </c>
      <c r="O53">
        <v>61.83</v>
      </c>
      <c r="P53">
        <v>125.58750000000001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14.25</v>
      </c>
      <c r="W53">
        <v>45.614400000000003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43.894799999999996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0.80345999999999995</v>
      </c>
      <c r="AO53">
        <v>0</v>
      </c>
      <c r="AP53">
        <v>0</v>
      </c>
      <c r="AQ53">
        <v>0</v>
      </c>
      <c r="AR53">
        <v>36.432000000000002</v>
      </c>
      <c r="AS53">
        <v>8.0711999999999993</v>
      </c>
      <c r="AT53">
        <v>17.201457000000001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2379.4427170000004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675.68089999999995</v>
      </c>
      <c r="L54">
        <v>435.435</v>
      </c>
      <c r="M54">
        <v>82</v>
      </c>
      <c r="N54">
        <v>118.125</v>
      </c>
      <c r="O54">
        <v>61.83</v>
      </c>
      <c r="P54">
        <v>125.58750000000001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14.25</v>
      </c>
      <c r="W54">
        <v>45.614400000000003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43.894799999999996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36.432000000000002</v>
      </c>
      <c r="AS54">
        <v>8.0711999999999993</v>
      </c>
      <c r="AT54">
        <v>18.997416999999999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2381.2386770000003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675.68089999999995</v>
      </c>
      <c r="L55">
        <v>435.435</v>
      </c>
      <c r="M55">
        <v>82</v>
      </c>
      <c r="N55">
        <v>118.125</v>
      </c>
      <c r="O55">
        <v>61.83</v>
      </c>
      <c r="P55">
        <v>125.58750000000001</v>
      </c>
      <c r="Q55">
        <v>21.82</v>
      </c>
      <c r="R55">
        <v>42.390099999999997</v>
      </c>
      <c r="S55">
        <v>26.3901</v>
      </c>
      <c r="T55">
        <v>0</v>
      </c>
      <c r="U55">
        <v>418.77</v>
      </c>
      <c r="V55">
        <v>14.25</v>
      </c>
      <c r="W55">
        <v>45.614400000000003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0</v>
      </c>
      <c r="AG55">
        <v>43.894799999999996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4.4160000000000004</v>
      </c>
      <c r="AS55">
        <v>8.0711999999999993</v>
      </c>
      <c r="AT55">
        <v>18.322202000000001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2348.5474620000005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675.68089999999995</v>
      </c>
      <c r="L56">
        <v>435.435</v>
      </c>
      <c r="M56">
        <v>82</v>
      </c>
      <c r="N56">
        <v>118.125</v>
      </c>
      <c r="O56">
        <v>61.83</v>
      </c>
      <c r="P56">
        <v>125.58750000000001</v>
      </c>
      <c r="Q56">
        <v>21.82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45.614400000000003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0</v>
      </c>
      <c r="AG56">
        <v>43.894799999999996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3.3119999999999998</v>
      </c>
      <c r="AS56">
        <v>8.0711999999999993</v>
      </c>
      <c r="AT56">
        <v>20.000017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2349.1212770000002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620.5</v>
      </c>
      <c r="L57">
        <v>435.435</v>
      </c>
      <c r="M57">
        <v>82</v>
      </c>
      <c r="N57">
        <v>118.125</v>
      </c>
      <c r="O57">
        <v>61.83</v>
      </c>
      <c r="P57">
        <v>125.58750000000001</v>
      </c>
      <c r="Q57">
        <v>21.82</v>
      </c>
      <c r="R57">
        <v>42.390099999999997</v>
      </c>
      <c r="S57">
        <v>26.3901</v>
      </c>
      <c r="T57">
        <v>0</v>
      </c>
      <c r="U57">
        <v>418.77</v>
      </c>
      <c r="V57">
        <v>14.25</v>
      </c>
      <c r="W57">
        <v>45.614400000000003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0</v>
      </c>
      <c r="AG57">
        <v>43.894799999999996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3.3119999999999998</v>
      </c>
      <c r="AS57">
        <v>4.8427199999999999</v>
      </c>
      <c r="AT57">
        <v>20.000017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2290.7118970000001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565.5</v>
      </c>
      <c r="L58">
        <v>435.435</v>
      </c>
      <c r="M58">
        <v>82</v>
      </c>
      <c r="N58">
        <v>118.125</v>
      </c>
      <c r="O58">
        <v>61.83</v>
      </c>
      <c r="P58">
        <v>125.58750000000001</v>
      </c>
      <c r="Q58">
        <v>21.82</v>
      </c>
      <c r="R58">
        <v>42.390099999999997</v>
      </c>
      <c r="S58">
        <v>26.3901</v>
      </c>
      <c r="T58">
        <v>0</v>
      </c>
      <c r="U58">
        <v>418.77</v>
      </c>
      <c r="V58">
        <v>14.25</v>
      </c>
      <c r="W58">
        <v>45.614400000000003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0</v>
      </c>
      <c r="AG58">
        <v>43.894799999999996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3.3119999999999998</v>
      </c>
      <c r="AS58">
        <v>4.8427199999999999</v>
      </c>
      <c r="AT58">
        <v>20.000017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2235.7118970000001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540.5</v>
      </c>
      <c r="L59">
        <v>435.435</v>
      </c>
      <c r="M59">
        <v>82</v>
      </c>
      <c r="N59">
        <v>118.125</v>
      </c>
      <c r="O59">
        <v>61.83</v>
      </c>
      <c r="P59">
        <v>125.58750000000001</v>
      </c>
      <c r="Q59">
        <v>21.82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45.614400000000003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0</v>
      </c>
      <c r="AG59">
        <v>43.894799999999996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0.80345999999999995</v>
      </c>
      <c r="AO59">
        <v>0</v>
      </c>
      <c r="AP59">
        <v>0</v>
      </c>
      <c r="AQ59">
        <v>0</v>
      </c>
      <c r="AR59">
        <v>3.3119999999999998</v>
      </c>
      <c r="AS59">
        <v>4.8427199999999999</v>
      </c>
      <c r="AT59">
        <v>20.000017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2210.7118970000001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530.5</v>
      </c>
      <c r="L60">
        <v>435.435</v>
      </c>
      <c r="M60">
        <v>82</v>
      </c>
      <c r="N60">
        <v>118.125</v>
      </c>
      <c r="O60">
        <v>61.83</v>
      </c>
      <c r="P60">
        <v>125.58750000000001</v>
      </c>
      <c r="Q60">
        <v>21.82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45.614400000000003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0</v>
      </c>
      <c r="AG60">
        <v>43.894799999999996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0.80345999999999995</v>
      </c>
      <c r="AO60">
        <v>0</v>
      </c>
      <c r="AP60">
        <v>0</v>
      </c>
      <c r="AQ60">
        <v>0</v>
      </c>
      <c r="AR60">
        <v>3.3119999999999998</v>
      </c>
      <c r="AS60">
        <v>4.8427199999999999</v>
      </c>
      <c r="AT60">
        <v>20.000017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2200.7118970000001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525.5</v>
      </c>
      <c r="L61">
        <v>435.435</v>
      </c>
      <c r="M61">
        <v>82</v>
      </c>
      <c r="N61">
        <v>118.125</v>
      </c>
      <c r="O61">
        <v>61.83</v>
      </c>
      <c r="P61">
        <v>125.58750000000001</v>
      </c>
      <c r="Q61">
        <v>21.82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45.614400000000003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0</v>
      </c>
      <c r="AG61">
        <v>43.894799999999996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0.80345999999999995</v>
      </c>
      <c r="AO61">
        <v>0</v>
      </c>
      <c r="AP61">
        <v>0</v>
      </c>
      <c r="AQ61">
        <v>14.112</v>
      </c>
      <c r="AR61">
        <v>3.3119999999999998</v>
      </c>
      <c r="AS61">
        <v>7.8021599999999998</v>
      </c>
      <c r="AT61">
        <v>20.000017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2212.7833370000003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545.5</v>
      </c>
      <c r="L62">
        <v>435.435</v>
      </c>
      <c r="M62">
        <v>82</v>
      </c>
      <c r="N62">
        <v>118.125</v>
      </c>
      <c r="O62">
        <v>61.83</v>
      </c>
      <c r="P62">
        <v>125.58750000000001</v>
      </c>
      <c r="Q62">
        <v>21.82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45.614400000000003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0</v>
      </c>
      <c r="AG62">
        <v>43.894799999999996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0.80345999999999995</v>
      </c>
      <c r="AO62">
        <v>0</v>
      </c>
      <c r="AP62">
        <v>0</v>
      </c>
      <c r="AQ62">
        <v>14.112</v>
      </c>
      <c r="AR62">
        <v>3.3119999999999998</v>
      </c>
      <c r="AS62">
        <v>7.8021599999999998</v>
      </c>
      <c r="AT62">
        <v>20.000017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2232.7833370000003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565.5</v>
      </c>
      <c r="L63">
        <v>435.435</v>
      </c>
      <c r="M63">
        <v>82</v>
      </c>
      <c r="N63">
        <v>118.125</v>
      </c>
      <c r="O63">
        <v>61.83</v>
      </c>
      <c r="P63">
        <v>125.58750000000001</v>
      </c>
      <c r="Q63">
        <v>21.82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45.614400000000003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0</v>
      </c>
      <c r="AG63">
        <v>43.894799999999996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0.80345999999999995</v>
      </c>
      <c r="AO63">
        <v>0</v>
      </c>
      <c r="AP63">
        <v>2.5619999999999998</v>
      </c>
      <c r="AQ63">
        <v>14.112</v>
      </c>
      <c r="AR63">
        <v>5.52</v>
      </c>
      <c r="AS63">
        <v>7.8021599999999998</v>
      </c>
      <c r="AT63">
        <v>20.000017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2257.5533370000003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575.5</v>
      </c>
      <c r="L64">
        <v>435.435</v>
      </c>
      <c r="M64">
        <v>82</v>
      </c>
      <c r="N64">
        <v>118.125</v>
      </c>
      <c r="O64">
        <v>61.83</v>
      </c>
      <c r="P64">
        <v>125.58750000000001</v>
      </c>
      <c r="Q64">
        <v>21.82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45.614400000000003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0</v>
      </c>
      <c r="AG64">
        <v>43.894799999999996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0.80345999999999995</v>
      </c>
      <c r="AO64">
        <v>0</v>
      </c>
      <c r="AP64">
        <v>2.5619999999999998</v>
      </c>
      <c r="AQ64">
        <v>28.35</v>
      </c>
      <c r="AR64">
        <v>36.432000000000002</v>
      </c>
      <c r="AS64">
        <v>7.8021599999999998</v>
      </c>
      <c r="AT64">
        <v>20.000017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2312.7033369999999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585.5</v>
      </c>
      <c r="L65">
        <v>435.435</v>
      </c>
      <c r="M65">
        <v>82</v>
      </c>
      <c r="N65">
        <v>118.125</v>
      </c>
      <c r="O65">
        <v>61.83</v>
      </c>
      <c r="P65">
        <v>125.58750000000001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45.614400000000003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0</v>
      </c>
      <c r="AG65">
        <v>43.894799999999996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0.80345999999999995</v>
      </c>
      <c r="AO65">
        <v>0</v>
      </c>
      <c r="AP65">
        <v>2.5619999999999998</v>
      </c>
      <c r="AQ65">
        <v>28.35</v>
      </c>
      <c r="AR65">
        <v>36.432000000000002</v>
      </c>
      <c r="AS65">
        <v>7.8021599999999998</v>
      </c>
      <c r="AT65">
        <v>20.000017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2322.7033369999999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585.5</v>
      </c>
      <c r="L66">
        <v>435.435</v>
      </c>
      <c r="M66">
        <v>82</v>
      </c>
      <c r="N66">
        <v>118.125</v>
      </c>
      <c r="O66">
        <v>61.83</v>
      </c>
      <c r="P66">
        <v>125.58750000000001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45.614400000000003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0</v>
      </c>
      <c r="AG66">
        <v>43.894799999999996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0.80345999999999995</v>
      </c>
      <c r="AO66">
        <v>0</v>
      </c>
      <c r="AP66">
        <v>2.5619999999999998</v>
      </c>
      <c r="AQ66">
        <v>43.47</v>
      </c>
      <c r="AR66">
        <v>4.4160000000000004</v>
      </c>
      <c r="AS66">
        <v>7.8021599999999998</v>
      </c>
      <c r="AT66">
        <v>20.000017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2305.8073370000002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632.39949999999999</v>
      </c>
      <c r="L67">
        <v>435.435</v>
      </c>
      <c r="M67">
        <v>82</v>
      </c>
      <c r="N67">
        <v>118.125</v>
      </c>
      <c r="O67">
        <v>61.83</v>
      </c>
      <c r="P67">
        <v>125.58750000000001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45.614400000000003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0</v>
      </c>
      <c r="AG67">
        <v>43.894799999999996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0.80345999999999995</v>
      </c>
      <c r="AO67">
        <v>0</v>
      </c>
      <c r="AP67">
        <v>0</v>
      </c>
      <c r="AQ67">
        <v>43.47</v>
      </c>
      <c r="AR67">
        <v>3.3119999999999998</v>
      </c>
      <c r="AS67">
        <v>9.4163999999999994</v>
      </c>
      <c r="AT67">
        <v>20.000017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2350.6550769999999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642.34325000000001</v>
      </c>
      <c r="L68">
        <v>435.435</v>
      </c>
      <c r="M68">
        <v>82</v>
      </c>
      <c r="N68">
        <v>118.125</v>
      </c>
      <c r="O68">
        <v>61.83</v>
      </c>
      <c r="P68">
        <v>125.58750000000001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45.614400000000003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0</v>
      </c>
      <c r="AG68">
        <v>43.894799999999996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0.80345999999999995</v>
      </c>
      <c r="AO68">
        <v>0</v>
      </c>
      <c r="AP68">
        <v>0</v>
      </c>
      <c r="AQ68">
        <v>43.47</v>
      </c>
      <c r="AR68">
        <v>3.3119999999999998</v>
      </c>
      <c r="AS68">
        <v>9.4163999999999994</v>
      </c>
      <c r="AT68">
        <v>19.07583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2359.6746400000002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435.435</v>
      </c>
      <c r="M69">
        <v>82</v>
      </c>
      <c r="N69">
        <v>118.125</v>
      </c>
      <c r="O69">
        <v>61.83</v>
      </c>
      <c r="P69">
        <v>125.58750000000001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45.614400000000003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9.0711999999999993</v>
      </c>
      <c r="AG69">
        <v>43.894799999999996</v>
      </c>
      <c r="AH69">
        <v>23.390899999999998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0.80345999999999995</v>
      </c>
      <c r="AO69">
        <v>0</v>
      </c>
      <c r="AP69">
        <v>0</v>
      </c>
      <c r="AQ69">
        <v>43.47</v>
      </c>
      <c r="AR69">
        <v>3.3119999999999998</v>
      </c>
      <c r="AS69">
        <v>9.4163999999999994</v>
      </c>
      <c r="AT69">
        <v>17.626964999999998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2427.5346250000002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435.435</v>
      </c>
      <c r="M70">
        <v>82</v>
      </c>
      <c r="N70">
        <v>118.125</v>
      </c>
      <c r="O70">
        <v>61.83</v>
      </c>
      <c r="P70">
        <v>125.58750000000001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45.614400000000003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9.0711999999999993</v>
      </c>
      <c r="AG70">
        <v>43.894799999999996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0.80345999999999995</v>
      </c>
      <c r="AO70">
        <v>0</v>
      </c>
      <c r="AP70">
        <v>0</v>
      </c>
      <c r="AQ70">
        <v>44.225999999999999</v>
      </c>
      <c r="AR70">
        <v>3.3119999999999998</v>
      </c>
      <c r="AS70">
        <v>9.4163999999999994</v>
      </c>
      <c r="AT70">
        <v>17.360904999999999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2451.0366650000005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82</v>
      </c>
      <c r="N71">
        <v>118.125</v>
      </c>
      <c r="O71">
        <v>61.83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45.614400000000003</v>
      </c>
      <c r="X71">
        <v>147.26089999999999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7.9260000000000002</v>
      </c>
      <c r="AE71">
        <v>16.478852</v>
      </c>
      <c r="AF71">
        <v>18.142399999999999</v>
      </c>
      <c r="AG71">
        <v>43.894799999999996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5.2786799999999996</v>
      </c>
      <c r="AN71">
        <v>0.80345999999999995</v>
      </c>
      <c r="AO71">
        <v>0</v>
      </c>
      <c r="AP71">
        <v>0.64049999999999996</v>
      </c>
      <c r="AQ71">
        <v>44.225999999999999</v>
      </c>
      <c r="AR71">
        <v>3.3119999999999998</v>
      </c>
      <c r="AS71">
        <v>6.0533999999999999</v>
      </c>
      <c r="AT71">
        <v>19.999941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2514.7909330000007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82</v>
      </c>
      <c r="N72">
        <v>118.125</v>
      </c>
      <c r="O72">
        <v>61.83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45.614400000000003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13.0634</v>
      </c>
      <c r="AC72">
        <v>0</v>
      </c>
      <c r="AD72">
        <v>16.095064000000001</v>
      </c>
      <c r="AE72">
        <v>32.957704</v>
      </c>
      <c r="AF72">
        <v>27.2136</v>
      </c>
      <c r="AG72">
        <v>43.894799999999996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7.9980000000000002</v>
      </c>
      <c r="AN72">
        <v>0.80345999999999995</v>
      </c>
      <c r="AO72">
        <v>0</v>
      </c>
      <c r="AP72">
        <v>0.64049999999999996</v>
      </c>
      <c r="AQ72">
        <v>44.225999999999999</v>
      </c>
      <c r="AR72">
        <v>3.3119999999999998</v>
      </c>
      <c r="AS72">
        <v>6.0533999999999999</v>
      </c>
      <c r="AT72">
        <v>20.000017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2598.1545450000003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82</v>
      </c>
      <c r="N73">
        <v>118.125</v>
      </c>
      <c r="O73">
        <v>61.83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45.614400000000003</v>
      </c>
      <c r="X73">
        <v>147.26089999999999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43.894799999999996</v>
      </c>
      <c r="AH73">
        <v>116.9545</v>
      </c>
      <c r="AI73">
        <v>0</v>
      </c>
      <c r="AJ73">
        <v>0</v>
      </c>
      <c r="AK73">
        <v>54.567</v>
      </c>
      <c r="AL73">
        <v>55.776000000000003</v>
      </c>
      <c r="AM73">
        <v>15.804048</v>
      </c>
      <c r="AN73">
        <v>0.80345999999999995</v>
      </c>
      <c r="AO73">
        <v>0</v>
      </c>
      <c r="AP73">
        <v>0.25619999999999998</v>
      </c>
      <c r="AQ73">
        <v>44.225999999999999</v>
      </c>
      <c r="AR73">
        <v>3.3119999999999998</v>
      </c>
      <c r="AS73">
        <v>7.8021599999999998</v>
      </c>
      <c r="AT73">
        <v>20.000017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2732.0621609999998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82</v>
      </c>
      <c r="N74">
        <v>118.125</v>
      </c>
      <c r="O74">
        <v>61.83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45.614400000000003</v>
      </c>
      <c r="X74">
        <v>147.26089999999999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43.894799999999996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15.804048</v>
      </c>
      <c r="AN74">
        <v>0.80345999999999995</v>
      </c>
      <c r="AO74">
        <v>0</v>
      </c>
      <c r="AP74">
        <v>0.25619999999999998</v>
      </c>
      <c r="AQ74">
        <v>44.225999999999999</v>
      </c>
      <c r="AR74">
        <v>3.3119999999999998</v>
      </c>
      <c r="AS74">
        <v>7.8021599999999998</v>
      </c>
      <c r="AT74">
        <v>20.000017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2749.4141969999996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82</v>
      </c>
      <c r="N75">
        <v>118.125</v>
      </c>
      <c r="O75">
        <v>61.83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45.614400000000003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43.894799999999996</v>
      </c>
      <c r="AH75">
        <v>116.9545</v>
      </c>
      <c r="AI75">
        <v>0</v>
      </c>
      <c r="AJ75">
        <v>0</v>
      </c>
      <c r="AK75">
        <v>54.567</v>
      </c>
      <c r="AL75">
        <v>55.776000000000003</v>
      </c>
      <c r="AM75">
        <v>15.804048</v>
      </c>
      <c r="AN75">
        <v>0.80345999999999995</v>
      </c>
      <c r="AO75">
        <v>0</v>
      </c>
      <c r="AP75">
        <v>0</v>
      </c>
      <c r="AQ75">
        <v>44.225999999999999</v>
      </c>
      <c r="AR75">
        <v>5.52</v>
      </c>
      <c r="AS75">
        <v>10.7616</v>
      </c>
      <c r="AT75">
        <v>20.000017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2751.754637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82</v>
      </c>
      <c r="N76">
        <v>118.125</v>
      </c>
      <c r="O76">
        <v>61.83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45.614400000000003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43.894799999999996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15.804048</v>
      </c>
      <c r="AN76">
        <v>0.80345999999999995</v>
      </c>
      <c r="AO76">
        <v>0</v>
      </c>
      <c r="AP76">
        <v>0</v>
      </c>
      <c r="AQ76">
        <v>44.225999999999999</v>
      </c>
      <c r="AR76">
        <v>36.432000000000002</v>
      </c>
      <c r="AS76">
        <v>10.7616</v>
      </c>
      <c r="AT76">
        <v>20.000017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2768.7226369999998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82</v>
      </c>
      <c r="N77">
        <v>118.125</v>
      </c>
      <c r="O77">
        <v>61.83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45.614400000000003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43.894799999999996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7.9980000000000002</v>
      </c>
      <c r="AN77">
        <v>0.80345999999999995</v>
      </c>
      <c r="AO77">
        <v>0</v>
      </c>
      <c r="AP77">
        <v>0</v>
      </c>
      <c r="AQ77">
        <v>44.225999999999999</v>
      </c>
      <c r="AR77">
        <v>36.432000000000002</v>
      </c>
      <c r="AS77">
        <v>10.089</v>
      </c>
      <c r="AT77">
        <v>20.000017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2736.8530890000002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82</v>
      </c>
      <c r="N78">
        <v>118.125</v>
      </c>
      <c r="O78">
        <v>61.83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45.614400000000003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43.894799999999996</v>
      </c>
      <c r="AH78">
        <v>70.078000000000003</v>
      </c>
      <c r="AI78">
        <v>0</v>
      </c>
      <c r="AJ78">
        <v>0</v>
      </c>
      <c r="AK78">
        <v>54.567</v>
      </c>
      <c r="AL78">
        <v>41.832000000000001</v>
      </c>
      <c r="AM78">
        <v>3.9990000000000001</v>
      </c>
      <c r="AN78">
        <v>0.80345999999999995</v>
      </c>
      <c r="AO78">
        <v>0</v>
      </c>
      <c r="AP78">
        <v>0</v>
      </c>
      <c r="AQ78">
        <v>44.225999999999999</v>
      </c>
      <c r="AR78">
        <v>4.4160000000000004</v>
      </c>
      <c r="AS78">
        <v>10.089</v>
      </c>
      <c r="AT78">
        <v>20.000017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2667.117381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82</v>
      </c>
      <c r="N79">
        <v>118.125</v>
      </c>
      <c r="O79">
        <v>61.83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45.614400000000003</v>
      </c>
      <c r="X79">
        <v>147.26089999999999</v>
      </c>
      <c r="Y79">
        <v>0</v>
      </c>
      <c r="Z79">
        <v>0</v>
      </c>
      <c r="AA79">
        <v>14.04936</v>
      </c>
      <c r="AB79">
        <v>13.17004</v>
      </c>
      <c r="AC79">
        <v>0</v>
      </c>
      <c r="AD79">
        <v>7.9260000000000002</v>
      </c>
      <c r="AE79">
        <v>32.957704</v>
      </c>
      <c r="AF79">
        <v>17.748000000000001</v>
      </c>
      <c r="AG79">
        <v>43.894799999999996</v>
      </c>
      <c r="AH79">
        <v>46.402999999999999</v>
      </c>
      <c r="AI79">
        <v>0</v>
      </c>
      <c r="AJ79">
        <v>0</v>
      </c>
      <c r="AK79">
        <v>54.567</v>
      </c>
      <c r="AL79">
        <v>6.9720000000000004</v>
      </c>
      <c r="AM79">
        <v>0</v>
      </c>
      <c r="AN79">
        <v>0.80345999999999995</v>
      </c>
      <c r="AO79">
        <v>0</v>
      </c>
      <c r="AP79">
        <v>0.76859999999999995</v>
      </c>
      <c r="AQ79">
        <v>43.47</v>
      </c>
      <c r="AR79">
        <v>3.3119999999999998</v>
      </c>
      <c r="AS79">
        <v>10.089</v>
      </c>
      <c r="AT79">
        <v>20.000017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2534.7939809999998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82</v>
      </c>
      <c r="N80">
        <v>118.125</v>
      </c>
      <c r="O80">
        <v>61.83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45.614400000000003</v>
      </c>
      <c r="X80">
        <v>147.26089999999999</v>
      </c>
      <c r="Y80">
        <v>0</v>
      </c>
      <c r="Z80">
        <v>0</v>
      </c>
      <c r="AA80">
        <v>6.32</v>
      </c>
      <c r="AB80">
        <v>3.3325</v>
      </c>
      <c r="AC80">
        <v>0</v>
      </c>
      <c r="AD80">
        <v>7.9260000000000002</v>
      </c>
      <c r="AE80">
        <v>16.478852</v>
      </c>
      <c r="AF80">
        <v>9.0711999999999993</v>
      </c>
      <c r="AG80">
        <v>43.894799999999996</v>
      </c>
      <c r="AH80">
        <v>46.402999999999999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0.80345999999999995</v>
      </c>
      <c r="AO80">
        <v>0</v>
      </c>
      <c r="AP80">
        <v>0.76859999999999995</v>
      </c>
      <c r="AQ80">
        <v>43.47</v>
      </c>
      <c r="AR80">
        <v>3.3119999999999998</v>
      </c>
      <c r="AS80">
        <v>10.089</v>
      </c>
      <c r="AT80">
        <v>20.000017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2486.493829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82</v>
      </c>
      <c r="N81">
        <v>118.125</v>
      </c>
      <c r="O81">
        <v>61.83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45.614400000000003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43.894799999999996</v>
      </c>
      <c r="AH81">
        <v>23.0121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0.80345999999999995</v>
      </c>
      <c r="AO81">
        <v>0</v>
      </c>
      <c r="AP81">
        <v>2.0495999999999999</v>
      </c>
      <c r="AQ81">
        <v>43.47</v>
      </c>
      <c r="AR81">
        <v>3.3119999999999998</v>
      </c>
      <c r="AS81">
        <v>10.089</v>
      </c>
      <c r="AT81">
        <v>20.000017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2446.805429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82</v>
      </c>
      <c r="N82">
        <v>118.125</v>
      </c>
      <c r="O82">
        <v>61.83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45.614400000000003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43.894799999999996</v>
      </c>
      <c r="AH82">
        <v>22.728000000000002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0.80345999999999995</v>
      </c>
      <c r="AO82">
        <v>0</v>
      </c>
      <c r="AP82">
        <v>2.0495999999999999</v>
      </c>
      <c r="AQ82">
        <v>43.47</v>
      </c>
      <c r="AR82">
        <v>3.3119999999999998</v>
      </c>
      <c r="AS82">
        <v>10.089</v>
      </c>
      <c r="AT82">
        <v>20.000017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2446.5213290000002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82</v>
      </c>
      <c r="N83">
        <v>118.125</v>
      </c>
      <c r="O83">
        <v>61.83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45.614400000000003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43.894799999999996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0.80345999999999995</v>
      </c>
      <c r="AO83">
        <v>0</v>
      </c>
      <c r="AP83">
        <v>2.0495999999999999</v>
      </c>
      <c r="AQ83">
        <v>43.47</v>
      </c>
      <c r="AR83">
        <v>11.592000000000001</v>
      </c>
      <c r="AS83">
        <v>9.4163999999999994</v>
      </c>
      <c r="AT83">
        <v>20.000017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2431.4007290000004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82</v>
      </c>
      <c r="N84">
        <v>118.125</v>
      </c>
      <c r="O84">
        <v>61.83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45.614400000000003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43.894799999999996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0.80345999999999995</v>
      </c>
      <c r="AO84">
        <v>0</v>
      </c>
      <c r="AP84">
        <v>2.0495999999999999</v>
      </c>
      <c r="AQ84">
        <v>28.35</v>
      </c>
      <c r="AR84">
        <v>11.592000000000001</v>
      </c>
      <c r="AS84">
        <v>9.4163999999999994</v>
      </c>
      <c r="AT84">
        <v>20.000017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2416.2807290000005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82</v>
      </c>
      <c r="N85">
        <v>118.125</v>
      </c>
      <c r="O85">
        <v>61.83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45.614400000000003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43.894799999999996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0.80345999999999995</v>
      </c>
      <c r="AO85">
        <v>0</v>
      </c>
      <c r="AP85">
        <v>0</v>
      </c>
      <c r="AQ85">
        <v>28.35</v>
      </c>
      <c r="AR85">
        <v>11.592000000000001</v>
      </c>
      <c r="AS85">
        <v>10.7616</v>
      </c>
      <c r="AT85">
        <v>20.000017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2415.5763290000004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82</v>
      </c>
      <c r="N86">
        <v>118.125</v>
      </c>
      <c r="O86">
        <v>61.83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45.614400000000003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43.894799999999996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0.80345999999999995</v>
      </c>
      <c r="AO86">
        <v>0</v>
      </c>
      <c r="AP86">
        <v>0</v>
      </c>
      <c r="AQ86">
        <v>28.35</v>
      </c>
      <c r="AR86">
        <v>11.592000000000001</v>
      </c>
      <c r="AS86">
        <v>10.7616</v>
      </c>
      <c r="AT86">
        <v>20.000017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2415.5763290000004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435.435</v>
      </c>
      <c r="M87">
        <v>82</v>
      </c>
      <c r="N87">
        <v>118.125</v>
      </c>
      <c r="O87">
        <v>61.83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45.614400000000003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43.894799999999996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0.80345999999999995</v>
      </c>
      <c r="AO87">
        <v>0</v>
      </c>
      <c r="AP87">
        <v>2.8182</v>
      </c>
      <c r="AQ87">
        <v>28.35</v>
      </c>
      <c r="AR87">
        <v>11.592000000000001</v>
      </c>
      <c r="AS87">
        <v>12.1068</v>
      </c>
      <c r="AT87">
        <v>20.000017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2419.7397290000008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606.20849999999996</v>
      </c>
      <c r="L88">
        <v>415.95260000000002</v>
      </c>
      <c r="M88">
        <v>82</v>
      </c>
      <c r="N88">
        <v>118.125</v>
      </c>
      <c r="O88">
        <v>61.83</v>
      </c>
      <c r="P88">
        <v>125.58750000000001</v>
      </c>
      <c r="Q88">
        <v>19.277699999999999</v>
      </c>
      <c r="R88">
        <v>42.390099999999997</v>
      </c>
      <c r="S88">
        <v>23.687000000000001</v>
      </c>
      <c r="T88">
        <v>0</v>
      </c>
      <c r="U88">
        <v>418.77</v>
      </c>
      <c r="V88">
        <v>14.25</v>
      </c>
      <c r="W88">
        <v>45.614400000000003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43.894799999999996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0.80345999999999995</v>
      </c>
      <c r="AO88">
        <v>0</v>
      </c>
      <c r="AP88">
        <v>2.8182</v>
      </c>
      <c r="AQ88">
        <v>28.35</v>
      </c>
      <c r="AR88">
        <v>11.592000000000001</v>
      </c>
      <c r="AS88">
        <v>12.1068</v>
      </c>
      <c r="AT88">
        <v>20.000017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2322.0304290000004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606.20849999999996</v>
      </c>
      <c r="L89">
        <v>415.95260000000002</v>
      </c>
      <c r="M89">
        <v>82</v>
      </c>
      <c r="N89">
        <v>118.125</v>
      </c>
      <c r="O89">
        <v>61.83</v>
      </c>
      <c r="P89">
        <v>125.58750000000001</v>
      </c>
      <c r="Q89">
        <v>19.277699999999999</v>
      </c>
      <c r="R89">
        <v>42.390099999999997</v>
      </c>
      <c r="S89">
        <v>23.687000000000001</v>
      </c>
      <c r="T89">
        <v>0</v>
      </c>
      <c r="U89">
        <v>418.77</v>
      </c>
      <c r="V89">
        <v>14.25</v>
      </c>
      <c r="W89">
        <v>45.614400000000003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43.894799999999996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0.80345999999999995</v>
      </c>
      <c r="AO89">
        <v>0</v>
      </c>
      <c r="AP89">
        <v>2.8182</v>
      </c>
      <c r="AQ89">
        <v>14.112</v>
      </c>
      <c r="AR89">
        <v>12.144</v>
      </c>
      <c r="AS89">
        <v>12.1068</v>
      </c>
      <c r="AT89">
        <v>20.000017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2308.3444290000002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606.20849999999996</v>
      </c>
      <c r="L90">
        <v>415.95260000000002</v>
      </c>
      <c r="M90">
        <v>82</v>
      </c>
      <c r="N90">
        <v>118.125</v>
      </c>
      <c r="O90">
        <v>61.83</v>
      </c>
      <c r="P90">
        <v>125.58750000000001</v>
      </c>
      <c r="Q90">
        <v>19.277699999999999</v>
      </c>
      <c r="R90">
        <v>42.390099999999997</v>
      </c>
      <c r="S90">
        <v>23.687000000000001</v>
      </c>
      <c r="T90">
        <v>0</v>
      </c>
      <c r="U90">
        <v>418.77</v>
      </c>
      <c r="V90">
        <v>14.25</v>
      </c>
      <c r="W90">
        <v>45.614400000000003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43.894799999999996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0.80345999999999995</v>
      </c>
      <c r="AO90">
        <v>0</v>
      </c>
      <c r="AP90">
        <v>2.8182</v>
      </c>
      <c r="AQ90">
        <v>14.112</v>
      </c>
      <c r="AR90">
        <v>12.144</v>
      </c>
      <c r="AS90">
        <v>12.1068</v>
      </c>
      <c r="AT90">
        <v>20.000017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2308.3444290000002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602.39949999999999</v>
      </c>
      <c r="L91">
        <v>360.28339999999997</v>
      </c>
      <c r="M91">
        <v>82</v>
      </c>
      <c r="N91">
        <v>118.125</v>
      </c>
      <c r="O91">
        <v>61.83</v>
      </c>
      <c r="P91">
        <v>125.58750000000001</v>
      </c>
      <c r="Q91">
        <v>19.277699999999999</v>
      </c>
      <c r="R91">
        <v>42.390099999999997</v>
      </c>
      <c r="S91">
        <v>23.687000000000001</v>
      </c>
      <c r="T91">
        <v>0</v>
      </c>
      <c r="U91">
        <v>418.77</v>
      </c>
      <c r="V91">
        <v>14.25</v>
      </c>
      <c r="W91">
        <v>45.614400000000003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9.0711999999999993</v>
      </c>
      <c r="AG91">
        <v>43.894799999999996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0.80345999999999995</v>
      </c>
      <c r="AO91">
        <v>0</v>
      </c>
      <c r="AP91">
        <v>0</v>
      </c>
      <c r="AQ91">
        <v>14.112</v>
      </c>
      <c r="AR91">
        <v>12.144</v>
      </c>
      <c r="AS91">
        <v>12.1068</v>
      </c>
      <c r="AT91">
        <v>20.000017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2229.5691769999999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606.20849999999996</v>
      </c>
      <c r="L92">
        <v>415.95260000000002</v>
      </c>
      <c r="M92">
        <v>82</v>
      </c>
      <c r="N92">
        <v>118.125</v>
      </c>
      <c r="O92">
        <v>61.83</v>
      </c>
      <c r="P92">
        <v>125.58750000000001</v>
      </c>
      <c r="Q92">
        <v>19.277699999999999</v>
      </c>
      <c r="R92">
        <v>42.390099999999997</v>
      </c>
      <c r="S92">
        <v>23.687000000000001</v>
      </c>
      <c r="T92">
        <v>0</v>
      </c>
      <c r="U92">
        <v>418.77</v>
      </c>
      <c r="V92">
        <v>14.25</v>
      </c>
      <c r="W92">
        <v>45.614400000000003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43.894799999999996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0.80345999999999995</v>
      </c>
      <c r="AO92">
        <v>0</v>
      </c>
      <c r="AP92">
        <v>0</v>
      </c>
      <c r="AQ92">
        <v>14.112</v>
      </c>
      <c r="AR92">
        <v>12.144</v>
      </c>
      <c r="AS92">
        <v>12.1068</v>
      </c>
      <c r="AT92">
        <v>20.000017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2289.0473769999999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602.39949999999999</v>
      </c>
      <c r="L93">
        <v>388.09980899999999</v>
      </c>
      <c r="M93">
        <v>82</v>
      </c>
      <c r="N93">
        <v>118.125</v>
      </c>
      <c r="O93">
        <v>61.83</v>
      </c>
      <c r="P93">
        <v>125.58750000000001</v>
      </c>
      <c r="Q93">
        <v>19.277699999999999</v>
      </c>
      <c r="R93">
        <v>37.622999999999998</v>
      </c>
      <c r="S93">
        <v>23.687000000000001</v>
      </c>
      <c r="T93">
        <v>0</v>
      </c>
      <c r="U93">
        <v>418.77</v>
      </c>
      <c r="V93">
        <v>12.6305</v>
      </c>
      <c r="W93">
        <v>45.614400000000003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43.894799999999996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0.80345999999999995</v>
      </c>
      <c r="AO93">
        <v>0</v>
      </c>
      <c r="AP93">
        <v>0</v>
      </c>
      <c r="AQ93">
        <v>0</v>
      </c>
      <c r="AR93">
        <v>12.144</v>
      </c>
      <c r="AS93">
        <v>12.1068</v>
      </c>
      <c r="AT93">
        <v>20.000017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2236.8869859999995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602.39949999999999</v>
      </c>
      <c r="L94">
        <v>323.38711499999999</v>
      </c>
      <c r="M94">
        <v>82</v>
      </c>
      <c r="N94">
        <v>118.125</v>
      </c>
      <c r="O94">
        <v>61.83</v>
      </c>
      <c r="P94">
        <v>125.58750000000001</v>
      </c>
      <c r="Q94">
        <v>19.277699999999999</v>
      </c>
      <c r="R94">
        <v>37.622999999999998</v>
      </c>
      <c r="S94">
        <v>23.687000000000001</v>
      </c>
      <c r="T94">
        <v>0</v>
      </c>
      <c r="U94">
        <v>418.77</v>
      </c>
      <c r="V94">
        <v>12.6305</v>
      </c>
      <c r="W94">
        <v>45.614400000000003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43.894799999999996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0.80345999999999995</v>
      </c>
      <c r="AO94">
        <v>0</v>
      </c>
      <c r="AP94">
        <v>0</v>
      </c>
      <c r="AQ94">
        <v>0</v>
      </c>
      <c r="AR94">
        <v>12.144</v>
      </c>
      <c r="AS94">
        <v>12.1068</v>
      </c>
      <c r="AT94">
        <v>19.57713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2171.751405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555.5</v>
      </c>
      <c r="L95">
        <v>250.45795899999999</v>
      </c>
      <c r="M95">
        <v>82</v>
      </c>
      <c r="N95">
        <v>118.125</v>
      </c>
      <c r="O95">
        <v>61.83</v>
      </c>
      <c r="P95">
        <v>125.58750000000001</v>
      </c>
      <c r="Q95">
        <v>19.277699999999999</v>
      </c>
      <c r="R95">
        <v>37.622999999999998</v>
      </c>
      <c r="S95">
        <v>23.687000000000001</v>
      </c>
      <c r="T95">
        <v>0</v>
      </c>
      <c r="U95">
        <v>418.77</v>
      </c>
      <c r="V95">
        <v>12.6305</v>
      </c>
      <c r="W95">
        <v>45.614400000000003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43.894799999999996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0.80345999999999995</v>
      </c>
      <c r="AO95">
        <v>0</v>
      </c>
      <c r="AP95">
        <v>6.0206999999999997</v>
      </c>
      <c r="AQ95">
        <v>0</v>
      </c>
      <c r="AR95">
        <v>12.144</v>
      </c>
      <c r="AS95">
        <v>10.089</v>
      </c>
      <c r="AT95">
        <v>20.000017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2056.348536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475.5</v>
      </c>
      <c r="L96">
        <v>242.39340000000001</v>
      </c>
      <c r="M96">
        <v>82</v>
      </c>
      <c r="N96">
        <v>118.125</v>
      </c>
      <c r="O96">
        <v>61.83</v>
      </c>
      <c r="P96">
        <v>125.58750000000001</v>
      </c>
      <c r="Q96">
        <v>16.263300000000001</v>
      </c>
      <c r="R96">
        <v>37.622999999999998</v>
      </c>
      <c r="S96">
        <v>20.040500000000002</v>
      </c>
      <c r="T96">
        <v>0</v>
      </c>
      <c r="U96">
        <v>418.77</v>
      </c>
      <c r="V96">
        <v>12.6305</v>
      </c>
      <c r="W96">
        <v>45.614400000000003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43.894799999999996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0.80345999999999995</v>
      </c>
      <c r="AO96">
        <v>0</v>
      </c>
      <c r="AP96">
        <v>6.0206999999999997</v>
      </c>
      <c r="AQ96">
        <v>0</v>
      </c>
      <c r="AR96">
        <v>12.144</v>
      </c>
      <c r="AS96">
        <v>10.089</v>
      </c>
      <c r="AT96">
        <v>20.000017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1961.6230770000004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415.5</v>
      </c>
      <c r="L97">
        <v>242.39340000000001</v>
      </c>
      <c r="M97">
        <v>82</v>
      </c>
      <c r="N97">
        <v>118.125</v>
      </c>
      <c r="O97">
        <v>61.83</v>
      </c>
      <c r="P97">
        <v>125.58750000000001</v>
      </c>
      <c r="Q97">
        <v>16.263300000000001</v>
      </c>
      <c r="R97">
        <v>31.767700000000001</v>
      </c>
      <c r="S97">
        <v>20.040500000000002</v>
      </c>
      <c r="T97">
        <v>0</v>
      </c>
      <c r="U97">
        <v>418.77</v>
      </c>
      <c r="V97">
        <v>12.6305</v>
      </c>
      <c r="W97">
        <v>45.614400000000003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43.894799999999996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0.80345999999999995</v>
      </c>
      <c r="AO97">
        <v>0</v>
      </c>
      <c r="AP97">
        <v>6.0206999999999997</v>
      </c>
      <c r="AQ97">
        <v>0</v>
      </c>
      <c r="AR97">
        <v>12.144</v>
      </c>
      <c r="AS97">
        <v>10.089</v>
      </c>
      <c r="AT97">
        <v>19.987017999999999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1895.7547780000004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375.5</v>
      </c>
      <c r="L98">
        <v>242.39340000000001</v>
      </c>
      <c r="M98">
        <v>82</v>
      </c>
      <c r="N98">
        <v>118.125</v>
      </c>
      <c r="O98">
        <v>61.83</v>
      </c>
      <c r="P98">
        <v>125.58750000000001</v>
      </c>
      <c r="Q98">
        <v>16.263300000000001</v>
      </c>
      <c r="R98">
        <v>31.767700000000001</v>
      </c>
      <c r="S98">
        <v>20.040500000000002</v>
      </c>
      <c r="T98">
        <v>0</v>
      </c>
      <c r="U98">
        <v>418.77</v>
      </c>
      <c r="V98">
        <v>11.7486</v>
      </c>
      <c r="W98">
        <v>45.614400000000003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43.894799999999996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0.80345999999999995</v>
      </c>
      <c r="AO98">
        <v>0</v>
      </c>
      <c r="AP98">
        <v>6.0206999999999997</v>
      </c>
      <c r="AQ98">
        <v>0</v>
      </c>
      <c r="AR98">
        <v>12.144</v>
      </c>
      <c r="AS98">
        <v>10.089</v>
      </c>
      <c r="AT98">
        <v>20.000017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1854.8858770000002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13.697958202750009</v>
      </c>
      <c r="L99">
        <f t="shared" si="2"/>
        <v>8.9588195565000071</v>
      </c>
      <c r="M99">
        <f t="shared" si="2"/>
        <v>2.008</v>
      </c>
      <c r="N99">
        <f t="shared" si="2"/>
        <v>2.835</v>
      </c>
      <c r="O99">
        <f t="shared" si="2"/>
        <v>1.4839199999999988</v>
      </c>
      <c r="P99">
        <f t="shared" si="2"/>
        <v>3.0140999999999951</v>
      </c>
      <c r="Q99">
        <f t="shared" si="2"/>
        <v>0.43731098750000019</v>
      </c>
      <c r="R99">
        <f t="shared" si="2"/>
        <v>0.8936582650000009</v>
      </c>
      <c r="S99">
        <f t="shared" si="2"/>
        <v>0.55310328150000032</v>
      </c>
      <c r="T99">
        <f t="shared" si="2"/>
        <v>0</v>
      </c>
      <c r="U99">
        <f t="shared" si="2"/>
        <v>10.019334549999991</v>
      </c>
      <c r="V99">
        <f t="shared" si="2"/>
        <v>0.32277974274999999</v>
      </c>
      <c r="W99">
        <f t="shared" si="2"/>
        <v>0.99237774999999906</v>
      </c>
      <c r="X99">
        <f t="shared" si="2"/>
        <v>3.199001849999997</v>
      </c>
      <c r="Y99">
        <f t="shared" si="2"/>
        <v>0</v>
      </c>
      <c r="Z99">
        <f t="shared" si="2"/>
        <v>6.1142399999999979E-2</v>
      </c>
      <c r="AA99">
        <f t="shared" si="2"/>
        <v>8.4371604999999988E-2</v>
      </c>
      <c r="AB99">
        <f t="shared" si="2"/>
        <v>0.10537365</v>
      </c>
      <c r="AC99">
        <f t="shared" si="2"/>
        <v>0</v>
      </c>
      <c r="AD99">
        <f t="shared" si="2"/>
        <v>8.5864999999999983E-2</v>
      </c>
      <c r="AE99">
        <f t="shared" si="2"/>
        <v>0.28338775699999968</v>
      </c>
      <c r="AF99">
        <f t="shared" si="2"/>
        <v>0.2822720800000002</v>
      </c>
      <c r="AG99">
        <f t="shared" si="2"/>
        <v>1.0534752000000005</v>
      </c>
      <c r="AH99">
        <f t="shared" si="2"/>
        <v>0.55872999999999995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0.18824400000000019</v>
      </c>
      <c r="AM99">
        <f t="shared" si="2"/>
        <v>4.6595014999999997E-2</v>
      </c>
      <c r="AN99">
        <f t="shared" si="2"/>
        <v>1.9283040000000022E-2</v>
      </c>
      <c r="AO99">
        <f t="shared" si="2"/>
        <v>0</v>
      </c>
      <c r="AP99">
        <f t="shared" si="2"/>
        <v>1.5628199999999995E-2</v>
      </c>
      <c r="AQ99">
        <f t="shared" si="2"/>
        <v>0.4977000000000002</v>
      </c>
      <c r="AR99">
        <f t="shared" si="2"/>
        <v>0.21900600000000017</v>
      </c>
      <c r="AS99">
        <f t="shared" si="2"/>
        <v>0.21038928000000001</v>
      </c>
      <c r="AT99">
        <f t="shared" si="2"/>
        <v>0.46181624675000049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53.898251659750024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359.89382000000001</v>
      </c>
      <c r="L3">
        <v>230.42786000000001</v>
      </c>
      <c r="M3">
        <v>83.694000000000003</v>
      </c>
      <c r="N3">
        <v>113.63625</v>
      </c>
      <c r="O3">
        <v>59.480460000000001</v>
      </c>
      <c r="P3">
        <v>120.815175</v>
      </c>
      <c r="Q3">
        <v>11.5921</v>
      </c>
      <c r="R3">
        <v>31.221456</v>
      </c>
      <c r="S3">
        <v>16.819108</v>
      </c>
      <c r="T3">
        <v>0</v>
      </c>
      <c r="U3">
        <v>402.85674</v>
      </c>
      <c r="V3">
        <v>12.094813</v>
      </c>
      <c r="W3">
        <v>33.765141999999997</v>
      </c>
      <c r="X3">
        <v>105.51293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1.851369</v>
      </c>
      <c r="AF3">
        <v>8.7264940000000006</v>
      </c>
      <c r="AG3">
        <v>42.226798000000002</v>
      </c>
      <c r="AH3">
        <v>0</v>
      </c>
      <c r="AI3">
        <v>0</v>
      </c>
      <c r="AJ3">
        <v>0</v>
      </c>
      <c r="AK3">
        <v>52.493454</v>
      </c>
      <c r="AL3">
        <v>2.459257</v>
      </c>
      <c r="AM3">
        <v>0</v>
      </c>
      <c r="AN3">
        <v>0.77292899999999998</v>
      </c>
      <c r="AO3">
        <v>0</v>
      </c>
      <c r="AP3">
        <v>0</v>
      </c>
      <c r="AQ3">
        <v>0</v>
      </c>
      <c r="AR3">
        <v>2.1240960000000002</v>
      </c>
      <c r="AS3">
        <v>5.1763300000000001</v>
      </c>
      <c r="AT3">
        <v>18.753126999999999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1716.3937079999996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359.89382000000001</v>
      </c>
      <c r="L4">
        <v>230.42786000000001</v>
      </c>
      <c r="M4">
        <v>83.694000000000003</v>
      </c>
      <c r="N4">
        <v>113.63625</v>
      </c>
      <c r="O4">
        <v>59.480460000000001</v>
      </c>
      <c r="P4">
        <v>120.815175</v>
      </c>
      <c r="Q4">
        <v>11.5921</v>
      </c>
      <c r="R4">
        <v>23.834448999999999</v>
      </c>
      <c r="S4">
        <v>14.25684</v>
      </c>
      <c r="T4">
        <v>0</v>
      </c>
      <c r="U4">
        <v>402.85674</v>
      </c>
      <c r="V4">
        <v>11.053380000000001</v>
      </c>
      <c r="W4">
        <v>30.895111</v>
      </c>
      <c r="X4">
        <v>118.32599999999999</v>
      </c>
      <c r="Y4">
        <v>0</v>
      </c>
      <c r="Z4">
        <v>6.2730100000000002</v>
      </c>
      <c r="AA4">
        <v>0</v>
      </c>
      <c r="AB4">
        <v>0</v>
      </c>
      <c r="AC4">
        <v>0</v>
      </c>
      <c r="AD4">
        <v>0</v>
      </c>
      <c r="AE4">
        <v>1.851369</v>
      </c>
      <c r="AF4">
        <v>8.7264940000000006</v>
      </c>
      <c r="AG4">
        <v>42.226798000000002</v>
      </c>
      <c r="AH4">
        <v>0</v>
      </c>
      <c r="AI4">
        <v>0</v>
      </c>
      <c r="AJ4">
        <v>0</v>
      </c>
      <c r="AK4">
        <v>52.493454</v>
      </c>
      <c r="AL4">
        <v>2.459257</v>
      </c>
      <c r="AM4">
        <v>0</v>
      </c>
      <c r="AN4">
        <v>0.77292899999999998</v>
      </c>
      <c r="AO4">
        <v>0</v>
      </c>
      <c r="AP4">
        <v>0</v>
      </c>
      <c r="AQ4">
        <v>0</v>
      </c>
      <c r="AR4">
        <v>2.1240960000000002</v>
      </c>
      <c r="AS4">
        <v>8.0233109999999996</v>
      </c>
      <c r="AT4">
        <v>19.025413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1724.7383159999999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359.89382000000001</v>
      </c>
      <c r="L5">
        <v>230.42786000000001</v>
      </c>
      <c r="M5">
        <v>83.694000000000003</v>
      </c>
      <c r="N5">
        <v>113.63625</v>
      </c>
      <c r="O5">
        <v>59.480460000000001</v>
      </c>
      <c r="P5">
        <v>120.815175</v>
      </c>
      <c r="Q5">
        <v>11.5921</v>
      </c>
      <c r="R5">
        <v>22.481940000000002</v>
      </c>
      <c r="S5">
        <v>14.25684</v>
      </c>
      <c r="T5">
        <v>0</v>
      </c>
      <c r="U5">
        <v>402.85674</v>
      </c>
      <c r="V5">
        <v>11.053380000000001</v>
      </c>
      <c r="W5">
        <v>30.895111</v>
      </c>
      <c r="X5">
        <v>95.815200000000004</v>
      </c>
      <c r="Y5">
        <v>0</v>
      </c>
      <c r="Z5">
        <v>6.2730100000000002</v>
      </c>
      <c r="AA5">
        <v>0</v>
      </c>
      <c r="AB5">
        <v>0</v>
      </c>
      <c r="AC5">
        <v>0</v>
      </c>
      <c r="AD5">
        <v>0</v>
      </c>
      <c r="AE5">
        <v>1.851369</v>
      </c>
      <c r="AF5">
        <v>8.7264940000000006</v>
      </c>
      <c r="AG5">
        <v>42.226798000000002</v>
      </c>
      <c r="AH5">
        <v>0</v>
      </c>
      <c r="AI5">
        <v>0</v>
      </c>
      <c r="AJ5">
        <v>0</v>
      </c>
      <c r="AK5">
        <v>52.493454</v>
      </c>
      <c r="AL5">
        <v>2.459257</v>
      </c>
      <c r="AM5">
        <v>0</v>
      </c>
      <c r="AN5">
        <v>0.77292899999999998</v>
      </c>
      <c r="AO5">
        <v>0</v>
      </c>
      <c r="AP5">
        <v>0</v>
      </c>
      <c r="AQ5">
        <v>0</v>
      </c>
      <c r="AR5">
        <v>2.1240960000000002</v>
      </c>
      <c r="AS5">
        <v>8.0233109999999996</v>
      </c>
      <c r="AT5">
        <v>17.699777999999998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1699.5493719999997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359.89382000000001</v>
      </c>
      <c r="L6">
        <v>230.42786000000001</v>
      </c>
      <c r="M6">
        <v>83.694000000000003</v>
      </c>
      <c r="N6">
        <v>113.63625</v>
      </c>
      <c r="O6">
        <v>59.480460000000001</v>
      </c>
      <c r="P6">
        <v>120.815175</v>
      </c>
      <c r="Q6">
        <v>11.5921</v>
      </c>
      <c r="R6">
        <v>22.481940000000002</v>
      </c>
      <c r="S6">
        <v>14.25684</v>
      </c>
      <c r="T6">
        <v>0</v>
      </c>
      <c r="U6">
        <v>402.85674</v>
      </c>
      <c r="V6">
        <v>11.053380000000001</v>
      </c>
      <c r="W6">
        <v>30.895111</v>
      </c>
      <c r="X6">
        <v>95.815200000000004</v>
      </c>
      <c r="Y6">
        <v>0</v>
      </c>
      <c r="Z6">
        <v>6.2730100000000002</v>
      </c>
      <c r="AA6">
        <v>0</v>
      </c>
      <c r="AB6">
        <v>0</v>
      </c>
      <c r="AC6">
        <v>0</v>
      </c>
      <c r="AD6">
        <v>0</v>
      </c>
      <c r="AE6">
        <v>1.851369</v>
      </c>
      <c r="AF6">
        <v>8.7264940000000006</v>
      </c>
      <c r="AG6">
        <v>42.226798000000002</v>
      </c>
      <c r="AH6">
        <v>0</v>
      </c>
      <c r="AI6">
        <v>0</v>
      </c>
      <c r="AJ6">
        <v>0</v>
      </c>
      <c r="AK6">
        <v>52.493454</v>
      </c>
      <c r="AL6">
        <v>2.459257</v>
      </c>
      <c r="AM6">
        <v>0</v>
      </c>
      <c r="AN6">
        <v>0.77292899999999998</v>
      </c>
      <c r="AO6">
        <v>0</v>
      </c>
      <c r="AP6">
        <v>0</v>
      </c>
      <c r="AQ6">
        <v>0</v>
      </c>
      <c r="AR6">
        <v>2.1240960000000002</v>
      </c>
      <c r="AS6">
        <v>8.0233109999999996</v>
      </c>
      <c r="AT6">
        <v>18.211981000000002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1700.0615749999997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359.89382000000001</v>
      </c>
      <c r="L7">
        <v>230.42786000000001</v>
      </c>
      <c r="M7">
        <v>83.694000000000003</v>
      </c>
      <c r="N7">
        <v>113.63625</v>
      </c>
      <c r="O7">
        <v>59.480460000000001</v>
      </c>
      <c r="P7">
        <v>120.815175</v>
      </c>
      <c r="Q7">
        <v>11.5921</v>
      </c>
      <c r="R7">
        <v>22.481940000000002</v>
      </c>
      <c r="S7">
        <v>14.25684</v>
      </c>
      <c r="T7">
        <v>0</v>
      </c>
      <c r="U7">
        <v>402.85674</v>
      </c>
      <c r="V7">
        <v>11.053380000000001</v>
      </c>
      <c r="W7">
        <v>24.723400000000002</v>
      </c>
      <c r="X7">
        <v>78.393379999999993</v>
      </c>
      <c r="Y7">
        <v>0</v>
      </c>
      <c r="Z7">
        <v>6.2730100000000002</v>
      </c>
      <c r="AA7">
        <v>0</v>
      </c>
      <c r="AB7">
        <v>0</v>
      </c>
      <c r="AC7">
        <v>0</v>
      </c>
      <c r="AD7">
        <v>0</v>
      </c>
      <c r="AE7">
        <v>1.851369</v>
      </c>
      <c r="AF7">
        <v>8.7264940000000006</v>
      </c>
      <c r="AG7">
        <v>42.226798000000002</v>
      </c>
      <c r="AH7">
        <v>0</v>
      </c>
      <c r="AI7">
        <v>0</v>
      </c>
      <c r="AJ7">
        <v>0</v>
      </c>
      <c r="AK7">
        <v>52.493454</v>
      </c>
      <c r="AL7">
        <v>2.459257</v>
      </c>
      <c r="AM7">
        <v>0</v>
      </c>
      <c r="AN7">
        <v>0.77292899999999998</v>
      </c>
      <c r="AO7">
        <v>0</v>
      </c>
      <c r="AP7">
        <v>0</v>
      </c>
      <c r="AQ7">
        <v>0</v>
      </c>
      <c r="AR7">
        <v>35.047584000000001</v>
      </c>
      <c r="AS7">
        <v>8.0233109999999996</v>
      </c>
      <c r="AT7">
        <v>19.194523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1710.3740739999996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359.89382000000001</v>
      </c>
      <c r="L8">
        <v>230.42786000000001</v>
      </c>
      <c r="M8">
        <v>83.694000000000003</v>
      </c>
      <c r="N8">
        <v>113.63625</v>
      </c>
      <c r="O8">
        <v>59.480460000000001</v>
      </c>
      <c r="P8">
        <v>120.815175</v>
      </c>
      <c r="Q8">
        <v>11.5921</v>
      </c>
      <c r="R8">
        <v>22.481940000000002</v>
      </c>
      <c r="S8">
        <v>14.25684</v>
      </c>
      <c r="T8">
        <v>0</v>
      </c>
      <c r="U8">
        <v>402.85674</v>
      </c>
      <c r="V8">
        <v>11.053380000000001</v>
      </c>
      <c r="W8">
        <v>24.723400000000002</v>
      </c>
      <c r="X8">
        <v>78.393379999999993</v>
      </c>
      <c r="Y8">
        <v>0</v>
      </c>
      <c r="Z8">
        <v>6.2730100000000002</v>
      </c>
      <c r="AA8">
        <v>0</v>
      </c>
      <c r="AB8">
        <v>0</v>
      </c>
      <c r="AC8">
        <v>0</v>
      </c>
      <c r="AD8">
        <v>0</v>
      </c>
      <c r="AE8">
        <v>1.851369</v>
      </c>
      <c r="AF8">
        <v>8.7264940000000006</v>
      </c>
      <c r="AG8">
        <v>42.226798000000002</v>
      </c>
      <c r="AH8">
        <v>0</v>
      </c>
      <c r="AI8">
        <v>0</v>
      </c>
      <c r="AJ8">
        <v>0</v>
      </c>
      <c r="AK8">
        <v>52.493454</v>
      </c>
      <c r="AL8">
        <v>2.459257</v>
      </c>
      <c r="AM8">
        <v>0</v>
      </c>
      <c r="AN8">
        <v>0.77292899999999998</v>
      </c>
      <c r="AO8">
        <v>0</v>
      </c>
      <c r="AP8">
        <v>0</v>
      </c>
      <c r="AQ8">
        <v>0</v>
      </c>
      <c r="AR8">
        <v>35.047584000000001</v>
      </c>
      <c r="AS8">
        <v>4.6586970000000001</v>
      </c>
      <c r="AT8">
        <v>17.319382999999998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1705.1343199999999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359.89382000000001</v>
      </c>
      <c r="L9">
        <v>230.42786000000001</v>
      </c>
      <c r="M9">
        <v>83.694000000000003</v>
      </c>
      <c r="N9">
        <v>113.63625</v>
      </c>
      <c r="O9">
        <v>59.480460000000001</v>
      </c>
      <c r="P9">
        <v>120.815175</v>
      </c>
      <c r="Q9">
        <v>11.5921</v>
      </c>
      <c r="R9">
        <v>22.481940000000002</v>
      </c>
      <c r="S9">
        <v>14.25684</v>
      </c>
      <c r="T9">
        <v>0</v>
      </c>
      <c r="U9">
        <v>398.26799999999997</v>
      </c>
      <c r="V9">
        <v>11.053380000000001</v>
      </c>
      <c r="W9">
        <v>24.723400000000002</v>
      </c>
      <c r="X9">
        <v>78.393379999999993</v>
      </c>
      <c r="Y9">
        <v>0</v>
      </c>
      <c r="Z9">
        <v>6.2730100000000002</v>
      </c>
      <c r="AA9">
        <v>0</v>
      </c>
      <c r="AB9">
        <v>0</v>
      </c>
      <c r="AC9">
        <v>0</v>
      </c>
      <c r="AD9">
        <v>0</v>
      </c>
      <c r="AE9">
        <v>1.851369</v>
      </c>
      <c r="AF9">
        <v>8.7264940000000006</v>
      </c>
      <c r="AG9">
        <v>42.226798000000002</v>
      </c>
      <c r="AH9">
        <v>0</v>
      </c>
      <c r="AI9">
        <v>0</v>
      </c>
      <c r="AJ9">
        <v>0</v>
      </c>
      <c r="AK9">
        <v>52.493454</v>
      </c>
      <c r="AL9">
        <v>2.459257</v>
      </c>
      <c r="AM9">
        <v>0</v>
      </c>
      <c r="AN9">
        <v>0.77292899999999998</v>
      </c>
      <c r="AO9">
        <v>0</v>
      </c>
      <c r="AP9">
        <v>0</v>
      </c>
      <c r="AQ9">
        <v>0</v>
      </c>
      <c r="AR9">
        <v>3.1861440000000001</v>
      </c>
      <c r="AS9">
        <v>4.6586970000000001</v>
      </c>
      <c r="AT9">
        <v>18.085317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1669.4500740000001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359.89382000000001</v>
      </c>
      <c r="L10">
        <v>230.42786000000001</v>
      </c>
      <c r="M10">
        <v>83.694000000000003</v>
      </c>
      <c r="N10">
        <v>113.63625</v>
      </c>
      <c r="O10">
        <v>59.480460000000001</v>
      </c>
      <c r="P10">
        <v>120.815175</v>
      </c>
      <c r="Q10">
        <v>11.5921</v>
      </c>
      <c r="R10">
        <v>22.481940000000002</v>
      </c>
      <c r="S10">
        <v>14.25684</v>
      </c>
      <c r="T10">
        <v>0</v>
      </c>
      <c r="U10">
        <v>398.26799999999997</v>
      </c>
      <c r="V10">
        <v>11.053380000000001</v>
      </c>
      <c r="W10">
        <v>24.723400000000002</v>
      </c>
      <c r="X10">
        <v>78.393379999999993</v>
      </c>
      <c r="Y10">
        <v>0</v>
      </c>
      <c r="Z10">
        <v>6.2730100000000002</v>
      </c>
      <c r="AA10">
        <v>0</v>
      </c>
      <c r="AB10">
        <v>0</v>
      </c>
      <c r="AC10">
        <v>0</v>
      </c>
      <c r="AD10">
        <v>0</v>
      </c>
      <c r="AE10">
        <v>1.851369</v>
      </c>
      <c r="AF10">
        <v>8.7264940000000006</v>
      </c>
      <c r="AG10">
        <v>42.226798000000002</v>
      </c>
      <c r="AH10">
        <v>0</v>
      </c>
      <c r="AI10">
        <v>0</v>
      </c>
      <c r="AJ10">
        <v>0</v>
      </c>
      <c r="AK10">
        <v>52.493454</v>
      </c>
      <c r="AL10">
        <v>2.459257</v>
      </c>
      <c r="AM10">
        <v>0</v>
      </c>
      <c r="AN10">
        <v>0.77292899999999998</v>
      </c>
      <c r="AO10">
        <v>0</v>
      </c>
      <c r="AP10">
        <v>0</v>
      </c>
      <c r="AQ10">
        <v>0</v>
      </c>
      <c r="AR10">
        <v>2.1240960000000002</v>
      </c>
      <c r="AS10">
        <v>4.6586970000000001</v>
      </c>
      <c r="AT10">
        <v>16.058188999999999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1666.3608980000001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359.89382000000001</v>
      </c>
      <c r="L11">
        <v>230.42786000000001</v>
      </c>
      <c r="M11">
        <v>83.694000000000003</v>
      </c>
      <c r="N11">
        <v>113.63625</v>
      </c>
      <c r="O11">
        <v>59.480460000000001</v>
      </c>
      <c r="P11">
        <v>120.815175</v>
      </c>
      <c r="Q11">
        <v>11.5921</v>
      </c>
      <c r="R11">
        <v>22.481940000000002</v>
      </c>
      <c r="S11">
        <v>14.25684</v>
      </c>
      <c r="T11">
        <v>0</v>
      </c>
      <c r="U11">
        <v>398.26799999999997</v>
      </c>
      <c r="V11">
        <v>11.053380000000001</v>
      </c>
      <c r="W11">
        <v>24.723400000000002</v>
      </c>
      <c r="X11">
        <v>78.393379999999993</v>
      </c>
      <c r="Y11">
        <v>0</v>
      </c>
      <c r="Z11">
        <v>6.2730100000000002</v>
      </c>
      <c r="AA11">
        <v>0</v>
      </c>
      <c r="AB11">
        <v>0</v>
      </c>
      <c r="AC11">
        <v>0</v>
      </c>
      <c r="AD11">
        <v>0</v>
      </c>
      <c r="AE11">
        <v>1.851369</v>
      </c>
      <c r="AF11">
        <v>8.7264940000000006</v>
      </c>
      <c r="AG11">
        <v>42.226798000000002</v>
      </c>
      <c r="AH11">
        <v>0</v>
      </c>
      <c r="AI11">
        <v>0</v>
      </c>
      <c r="AJ11">
        <v>0</v>
      </c>
      <c r="AK11">
        <v>52.493454</v>
      </c>
      <c r="AL11">
        <v>2.459257</v>
      </c>
      <c r="AM11">
        <v>0</v>
      </c>
      <c r="AN11">
        <v>0.77292899999999998</v>
      </c>
      <c r="AO11">
        <v>0</v>
      </c>
      <c r="AP11">
        <v>0</v>
      </c>
      <c r="AQ11">
        <v>0</v>
      </c>
      <c r="AR11">
        <v>2.1240960000000002</v>
      </c>
      <c r="AS11">
        <v>4.6586970000000001</v>
      </c>
      <c r="AT11">
        <v>15.510489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1665.8131980000001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359.89382000000001</v>
      </c>
      <c r="L12">
        <v>230.42786000000001</v>
      </c>
      <c r="M12">
        <v>83.694000000000003</v>
      </c>
      <c r="N12">
        <v>113.63625</v>
      </c>
      <c r="O12">
        <v>59.480460000000001</v>
      </c>
      <c r="P12">
        <v>120.815175</v>
      </c>
      <c r="Q12">
        <v>11.5921</v>
      </c>
      <c r="R12">
        <v>22.481940000000002</v>
      </c>
      <c r="S12">
        <v>14.25684</v>
      </c>
      <c r="T12">
        <v>0</v>
      </c>
      <c r="U12">
        <v>398.26799999999997</v>
      </c>
      <c r="V12">
        <v>11.053380000000001</v>
      </c>
      <c r="W12">
        <v>24.723400000000002</v>
      </c>
      <c r="X12">
        <v>78.393379999999993</v>
      </c>
      <c r="Y12">
        <v>0</v>
      </c>
      <c r="Z12">
        <v>6.2730100000000002</v>
      </c>
      <c r="AA12">
        <v>0</v>
      </c>
      <c r="AB12">
        <v>0</v>
      </c>
      <c r="AC12">
        <v>0</v>
      </c>
      <c r="AD12">
        <v>0</v>
      </c>
      <c r="AE12">
        <v>1.851369</v>
      </c>
      <c r="AF12">
        <v>8.7264940000000006</v>
      </c>
      <c r="AG12">
        <v>42.226798000000002</v>
      </c>
      <c r="AH12">
        <v>0</v>
      </c>
      <c r="AI12">
        <v>0</v>
      </c>
      <c r="AJ12">
        <v>0</v>
      </c>
      <c r="AK12">
        <v>52.493454</v>
      </c>
      <c r="AL12">
        <v>2.459257</v>
      </c>
      <c r="AM12">
        <v>0</v>
      </c>
      <c r="AN12">
        <v>0.77292899999999998</v>
      </c>
      <c r="AO12">
        <v>0</v>
      </c>
      <c r="AP12">
        <v>0</v>
      </c>
      <c r="AQ12">
        <v>0</v>
      </c>
      <c r="AR12">
        <v>2.1240960000000002</v>
      </c>
      <c r="AS12">
        <v>4.6586970000000001</v>
      </c>
      <c r="AT12">
        <v>16.552137999999999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1666.8548470000001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359.89382000000001</v>
      </c>
      <c r="L13">
        <v>230.42786000000001</v>
      </c>
      <c r="M13">
        <v>83.694000000000003</v>
      </c>
      <c r="N13">
        <v>113.63625</v>
      </c>
      <c r="O13">
        <v>59.480460000000001</v>
      </c>
      <c r="P13">
        <v>120.815175</v>
      </c>
      <c r="Q13">
        <v>11.5921</v>
      </c>
      <c r="R13">
        <v>22.481940000000002</v>
      </c>
      <c r="S13">
        <v>14.25684</v>
      </c>
      <c r="T13">
        <v>0</v>
      </c>
      <c r="U13">
        <v>398.26799999999997</v>
      </c>
      <c r="V13">
        <v>11.053380000000001</v>
      </c>
      <c r="W13">
        <v>24.723400000000002</v>
      </c>
      <c r="X13">
        <v>78.393379999999993</v>
      </c>
      <c r="Y13">
        <v>0</v>
      </c>
      <c r="Z13">
        <v>6.2730100000000002</v>
      </c>
      <c r="AA13">
        <v>0</v>
      </c>
      <c r="AB13">
        <v>0</v>
      </c>
      <c r="AC13">
        <v>0</v>
      </c>
      <c r="AD13">
        <v>0</v>
      </c>
      <c r="AE13">
        <v>1.851369</v>
      </c>
      <c r="AF13">
        <v>8.7264940000000006</v>
      </c>
      <c r="AG13">
        <v>42.226798000000002</v>
      </c>
      <c r="AH13">
        <v>0</v>
      </c>
      <c r="AI13">
        <v>0</v>
      </c>
      <c r="AJ13">
        <v>0</v>
      </c>
      <c r="AK13">
        <v>52.493454</v>
      </c>
      <c r="AL13">
        <v>2.459257</v>
      </c>
      <c r="AM13">
        <v>0</v>
      </c>
      <c r="AN13">
        <v>0.77292899999999998</v>
      </c>
      <c r="AO13">
        <v>0</v>
      </c>
      <c r="AP13">
        <v>0</v>
      </c>
      <c r="AQ13">
        <v>0</v>
      </c>
      <c r="AR13">
        <v>2.1240960000000002</v>
      </c>
      <c r="AS13">
        <v>4.6586970000000001</v>
      </c>
      <c r="AT13">
        <v>16.500404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1666.8031129999999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359.89382000000001</v>
      </c>
      <c r="L14">
        <v>230.42786000000001</v>
      </c>
      <c r="M14">
        <v>83.694000000000003</v>
      </c>
      <c r="N14">
        <v>113.63625</v>
      </c>
      <c r="O14">
        <v>59.480460000000001</v>
      </c>
      <c r="P14">
        <v>120.815175</v>
      </c>
      <c r="Q14">
        <v>11.5921</v>
      </c>
      <c r="R14">
        <v>22.481940000000002</v>
      </c>
      <c r="S14">
        <v>14.25684</v>
      </c>
      <c r="T14">
        <v>0</v>
      </c>
      <c r="U14">
        <v>398.26799999999997</v>
      </c>
      <c r="V14">
        <v>11.053380000000001</v>
      </c>
      <c r="W14">
        <v>24.723400000000002</v>
      </c>
      <c r="X14">
        <v>78.393379999999993</v>
      </c>
      <c r="Y14">
        <v>0</v>
      </c>
      <c r="Z14">
        <v>6.2730100000000002</v>
      </c>
      <c r="AA14">
        <v>0</v>
      </c>
      <c r="AB14">
        <v>0</v>
      </c>
      <c r="AC14">
        <v>0</v>
      </c>
      <c r="AD14">
        <v>0</v>
      </c>
      <c r="AE14">
        <v>1.851369</v>
      </c>
      <c r="AF14">
        <v>8.7264940000000006</v>
      </c>
      <c r="AG14">
        <v>42.226798000000002</v>
      </c>
      <c r="AH14">
        <v>0</v>
      </c>
      <c r="AI14">
        <v>0</v>
      </c>
      <c r="AJ14">
        <v>0</v>
      </c>
      <c r="AK14">
        <v>52.493454</v>
      </c>
      <c r="AL14">
        <v>2.459257</v>
      </c>
      <c r="AM14">
        <v>0</v>
      </c>
      <c r="AN14">
        <v>0.77292899999999998</v>
      </c>
      <c r="AO14">
        <v>0</v>
      </c>
      <c r="AP14">
        <v>0</v>
      </c>
      <c r="AQ14">
        <v>0</v>
      </c>
      <c r="AR14">
        <v>2.1240960000000002</v>
      </c>
      <c r="AS14">
        <v>4.6586970000000001</v>
      </c>
      <c r="AT14">
        <v>18.105183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1668.4078919999999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359.89382000000001</v>
      </c>
      <c r="L15">
        <v>230.42786000000001</v>
      </c>
      <c r="M15">
        <v>83.694000000000003</v>
      </c>
      <c r="N15">
        <v>113.63625</v>
      </c>
      <c r="O15">
        <v>59.480460000000001</v>
      </c>
      <c r="P15">
        <v>120.815175</v>
      </c>
      <c r="Q15">
        <v>11.5921</v>
      </c>
      <c r="R15">
        <v>22.481940000000002</v>
      </c>
      <c r="S15">
        <v>14.25684</v>
      </c>
      <c r="T15">
        <v>0</v>
      </c>
      <c r="U15">
        <v>398.26799999999997</v>
      </c>
      <c r="V15">
        <v>11.053380000000001</v>
      </c>
      <c r="W15">
        <v>24.723400000000002</v>
      </c>
      <c r="X15">
        <v>78.393379999999993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1.851369</v>
      </c>
      <c r="AF15">
        <v>8.7264940000000006</v>
      </c>
      <c r="AG15">
        <v>42.226798000000002</v>
      </c>
      <c r="AH15">
        <v>0</v>
      </c>
      <c r="AI15">
        <v>0</v>
      </c>
      <c r="AJ15">
        <v>0</v>
      </c>
      <c r="AK15">
        <v>52.493454</v>
      </c>
      <c r="AL15">
        <v>2.459257</v>
      </c>
      <c r="AM15">
        <v>0</v>
      </c>
      <c r="AN15">
        <v>0.77292899999999998</v>
      </c>
      <c r="AO15">
        <v>0</v>
      </c>
      <c r="AP15">
        <v>0</v>
      </c>
      <c r="AQ15">
        <v>0</v>
      </c>
      <c r="AR15">
        <v>2.1240960000000002</v>
      </c>
      <c r="AS15">
        <v>4.6586970000000001</v>
      </c>
      <c r="AT15">
        <v>17.184550000000002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1661.2142489999999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359.89382000000001</v>
      </c>
      <c r="L16">
        <v>230.42786000000001</v>
      </c>
      <c r="M16">
        <v>83.694000000000003</v>
      </c>
      <c r="N16">
        <v>113.63625</v>
      </c>
      <c r="O16">
        <v>59.480460000000001</v>
      </c>
      <c r="P16">
        <v>120.815175</v>
      </c>
      <c r="Q16">
        <v>11.5921</v>
      </c>
      <c r="R16">
        <v>22.481940000000002</v>
      </c>
      <c r="S16">
        <v>14.25684</v>
      </c>
      <c r="T16">
        <v>0</v>
      </c>
      <c r="U16">
        <v>398.26799999999997</v>
      </c>
      <c r="V16">
        <v>11.053380000000001</v>
      </c>
      <c r="W16">
        <v>24.723400000000002</v>
      </c>
      <c r="X16">
        <v>78.393379999999993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15.852656</v>
      </c>
      <c r="AF16">
        <v>8.7264940000000006</v>
      </c>
      <c r="AG16">
        <v>42.226798000000002</v>
      </c>
      <c r="AH16">
        <v>0</v>
      </c>
      <c r="AI16">
        <v>0</v>
      </c>
      <c r="AJ16">
        <v>0</v>
      </c>
      <c r="AK16">
        <v>52.493454</v>
      </c>
      <c r="AL16">
        <v>2.459257</v>
      </c>
      <c r="AM16">
        <v>0</v>
      </c>
      <c r="AN16">
        <v>0.77292899999999998</v>
      </c>
      <c r="AO16">
        <v>0</v>
      </c>
      <c r="AP16">
        <v>0</v>
      </c>
      <c r="AQ16">
        <v>0</v>
      </c>
      <c r="AR16">
        <v>2.1240960000000002</v>
      </c>
      <c r="AS16">
        <v>4.6586970000000001</v>
      </c>
      <c r="AT16">
        <v>16.54044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1674.571426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359.89382000000001</v>
      </c>
      <c r="L17">
        <v>230.42786000000001</v>
      </c>
      <c r="M17">
        <v>83.694000000000003</v>
      </c>
      <c r="N17">
        <v>113.63625</v>
      </c>
      <c r="O17">
        <v>59.480460000000001</v>
      </c>
      <c r="P17">
        <v>120.815175</v>
      </c>
      <c r="Q17">
        <v>11.5921</v>
      </c>
      <c r="R17">
        <v>22.481940000000002</v>
      </c>
      <c r="S17">
        <v>14.25684</v>
      </c>
      <c r="T17">
        <v>0</v>
      </c>
      <c r="U17">
        <v>398.26799999999997</v>
      </c>
      <c r="V17">
        <v>11.053380000000001</v>
      </c>
      <c r="W17">
        <v>24.723400000000002</v>
      </c>
      <c r="X17">
        <v>78.393379999999993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15.852656</v>
      </c>
      <c r="AF17">
        <v>8.7264940000000006</v>
      </c>
      <c r="AG17">
        <v>42.226798000000002</v>
      </c>
      <c r="AH17">
        <v>0</v>
      </c>
      <c r="AI17">
        <v>0</v>
      </c>
      <c r="AJ17">
        <v>0</v>
      </c>
      <c r="AK17">
        <v>52.493454</v>
      </c>
      <c r="AL17">
        <v>2.459257</v>
      </c>
      <c r="AM17">
        <v>0</v>
      </c>
      <c r="AN17">
        <v>0.77292899999999998</v>
      </c>
      <c r="AO17">
        <v>0</v>
      </c>
      <c r="AP17">
        <v>0</v>
      </c>
      <c r="AQ17">
        <v>0</v>
      </c>
      <c r="AR17">
        <v>4.2481920000000004</v>
      </c>
      <c r="AS17">
        <v>4.6586970000000001</v>
      </c>
      <c r="AT17">
        <v>18.077954999999999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1678.233037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359.89382000000001</v>
      </c>
      <c r="L18">
        <v>230.42786000000001</v>
      </c>
      <c r="M18">
        <v>83.694000000000003</v>
      </c>
      <c r="N18">
        <v>113.63625</v>
      </c>
      <c r="O18">
        <v>59.480460000000001</v>
      </c>
      <c r="P18">
        <v>120.815175</v>
      </c>
      <c r="Q18">
        <v>11.5921</v>
      </c>
      <c r="R18">
        <v>22.481940000000002</v>
      </c>
      <c r="S18">
        <v>14.25684</v>
      </c>
      <c r="T18">
        <v>0</v>
      </c>
      <c r="U18">
        <v>398.26799999999997</v>
      </c>
      <c r="V18">
        <v>11.053380000000001</v>
      </c>
      <c r="W18">
        <v>24.723400000000002</v>
      </c>
      <c r="X18">
        <v>78.393379999999993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15.852656</v>
      </c>
      <c r="AF18">
        <v>8.7264940000000006</v>
      </c>
      <c r="AG18">
        <v>42.226798000000002</v>
      </c>
      <c r="AH18">
        <v>0</v>
      </c>
      <c r="AI18">
        <v>0</v>
      </c>
      <c r="AJ18">
        <v>0</v>
      </c>
      <c r="AK18">
        <v>52.493454</v>
      </c>
      <c r="AL18">
        <v>2.459257</v>
      </c>
      <c r="AM18">
        <v>0</v>
      </c>
      <c r="AN18">
        <v>0.77292899999999998</v>
      </c>
      <c r="AO18">
        <v>0</v>
      </c>
      <c r="AP18">
        <v>0</v>
      </c>
      <c r="AQ18">
        <v>0</v>
      </c>
      <c r="AR18">
        <v>4.2481920000000004</v>
      </c>
      <c r="AS18">
        <v>4.6586970000000001</v>
      </c>
      <c r="AT18">
        <v>19.222367999999999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1679.37745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359.89382000000001</v>
      </c>
      <c r="L19">
        <v>230.42786000000001</v>
      </c>
      <c r="M19">
        <v>83.694000000000003</v>
      </c>
      <c r="N19">
        <v>113.63625</v>
      </c>
      <c r="O19">
        <v>59.480460000000001</v>
      </c>
      <c r="P19">
        <v>120.815175</v>
      </c>
      <c r="Q19">
        <v>11.5921</v>
      </c>
      <c r="R19">
        <v>22.481940000000002</v>
      </c>
      <c r="S19">
        <v>14.25684</v>
      </c>
      <c r="T19">
        <v>0</v>
      </c>
      <c r="U19">
        <v>398.26799999999997</v>
      </c>
      <c r="V19">
        <v>11.053380000000001</v>
      </c>
      <c r="W19">
        <v>24.723400000000002</v>
      </c>
      <c r="X19">
        <v>78.393379999999993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15.852656</v>
      </c>
      <c r="AF19">
        <v>8.7264940000000006</v>
      </c>
      <c r="AG19">
        <v>42.226798000000002</v>
      </c>
      <c r="AH19">
        <v>0</v>
      </c>
      <c r="AI19">
        <v>0</v>
      </c>
      <c r="AJ19">
        <v>0</v>
      </c>
      <c r="AK19">
        <v>52.493454</v>
      </c>
      <c r="AL19">
        <v>2.459257</v>
      </c>
      <c r="AM19">
        <v>0</v>
      </c>
      <c r="AN19">
        <v>0.77292899999999998</v>
      </c>
      <c r="AO19">
        <v>0</v>
      </c>
      <c r="AP19">
        <v>0</v>
      </c>
      <c r="AQ19">
        <v>0</v>
      </c>
      <c r="AR19">
        <v>4.2481920000000004</v>
      </c>
      <c r="AS19">
        <v>16.046621999999999</v>
      </c>
      <c r="AT19">
        <v>18.986889999999999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1690.5298969999999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359.89382000000001</v>
      </c>
      <c r="L20">
        <v>230.42786000000001</v>
      </c>
      <c r="M20">
        <v>83.694000000000003</v>
      </c>
      <c r="N20">
        <v>113.63625</v>
      </c>
      <c r="O20">
        <v>59.480460000000001</v>
      </c>
      <c r="P20">
        <v>120.815175</v>
      </c>
      <c r="Q20">
        <v>11.5921</v>
      </c>
      <c r="R20">
        <v>22.481940000000002</v>
      </c>
      <c r="S20">
        <v>14.25684</v>
      </c>
      <c r="T20">
        <v>0</v>
      </c>
      <c r="U20">
        <v>398.26799999999997</v>
      </c>
      <c r="V20">
        <v>11.053380000000001</v>
      </c>
      <c r="W20">
        <v>24.723400000000002</v>
      </c>
      <c r="X20">
        <v>78.393379999999993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15.852656</v>
      </c>
      <c r="AF20">
        <v>8.7264940000000006</v>
      </c>
      <c r="AG20">
        <v>42.226798000000002</v>
      </c>
      <c r="AH20">
        <v>0</v>
      </c>
      <c r="AI20">
        <v>0</v>
      </c>
      <c r="AJ20">
        <v>0</v>
      </c>
      <c r="AK20">
        <v>52.493454</v>
      </c>
      <c r="AL20">
        <v>2.459257</v>
      </c>
      <c r="AM20">
        <v>0</v>
      </c>
      <c r="AN20">
        <v>0.77292899999999998</v>
      </c>
      <c r="AO20">
        <v>0</v>
      </c>
      <c r="AP20">
        <v>0</v>
      </c>
      <c r="AQ20">
        <v>0</v>
      </c>
      <c r="AR20">
        <v>4.2481920000000004</v>
      </c>
      <c r="AS20">
        <v>16.046621999999999</v>
      </c>
      <c r="AT20">
        <v>17.447054999999999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1688.9900620000001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359.89382000000001</v>
      </c>
      <c r="L21">
        <v>230.42786000000001</v>
      </c>
      <c r="M21">
        <v>83.694000000000003</v>
      </c>
      <c r="N21">
        <v>113.63625</v>
      </c>
      <c r="O21">
        <v>59.480460000000001</v>
      </c>
      <c r="P21">
        <v>120.815175</v>
      </c>
      <c r="Q21">
        <v>11.5921</v>
      </c>
      <c r="R21">
        <v>22.481940000000002</v>
      </c>
      <c r="S21">
        <v>14.25684</v>
      </c>
      <c r="T21">
        <v>0</v>
      </c>
      <c r="U21">
        <v>398.26799999999997</v>
      </c>
      <c r="V21">
        <v>11.053380000000001</v>
      </c>
      <c r="W21">
        <v>24.723400000000002</v>
      </c>
      <c r="X21">
        <v>78.393379999999993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15.852656</v>
      </c>
      <c r="AF21">
        <v>8.7264940000000006</v>
      </c>
      <c r="AG21">
        <v>42.226798000000002</v>
      </c>
      <c r="AH21">
        <v>0</v>
      </c>
      <c r="AI21">
        <v>0</v>
      </c>
      <c r="AJ21">
        <v>0</v>
      </c>
      <c r="AK21">
        <v>52.493454</v>
      </c>
      <c r="AL21">
        <v>2.459257</v>
      </c>
      <c r="AM21">
        <v>0</v>
      </c>
      <c r="AN21">
        <v>0.77292899999999998</v>
      </c>
      <c r="AO21">
        <v>0</v>
      </c>
      <c r="AP21">
        <v>0</v>
      </c>
      <c r="AQ21">
        <v>0</v>
      </c>
      <c r="AR21">
        <v>2.1240960000000002</v>
      </c>
      <c r="AS21">
        <v>16.046621999999999</v>
      </c>
      <c r="AT21">
        <v>19.240016000000001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1688.6589269999999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359.89382000000001</v>
      </c>
      <c r="L22">
        <v>230.42786000000001</v>
      </c>
      <c r="M22">
        <v>83.694000000000003</v>
      </c>
      <c r="N22">
        <v>113.63625</v>
      </c>
      <c r="O22">
        <v>59.480460000000001</v>
      </c>
      <c r="P22">
        <v>120.815175</v>
      </c>
      <c r="Q22">
        <v>11.5921</v>
      </c>
      <c r="R22">
        <v>22.481940000000002</v>
      </c>
      <c r="S22">
        <v>14.25684</v>
      </c>
      <c r="T22">
        <v>0</v>
      </c>
      <c r="U22">
        <v>398.26799999999997</v>
      </c>
      <c r="V22">
        <v>11.053380000000001</v>
      </c>
      <c r="W22">
        <v>24.723400000000002</v>
      </c>
      <c r="X22">
        <v>78.393379999999993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15.852656</v>
      </c>
      <c r="AF22">
        <v>8.7264940000000006</v>
      </c>
      <c r="AG22">
        <v>42.226798000000002</v>
      </c>
      <c r="AH22">
        <v>0</v>
      </c>
      <c r="AI22">
        <v>0</v>
      </c>
      <c r="AJ22">
        <v>0</v>
      </c>
      <c r="AK22">
        <v>52.493454</v>
      </c>
      <c r="AL22">
        <v>2.459257</v>
      </c>
      <c r="AM22">
        <v>0</v>
      </c>
      <c r="AN22">
        <v>0.77292899999999998</v>
      </c>
      <c r="AO22">
        <v>0</v>
      </c>
      <c r="AP22">
        <v>0</v>
      </c>
      <c r="AQ22">
        <v>14.181804</v>
      </c>
      <c r="AR22">
        <v>2.1240960000000002</v>
      </c>
      <c r="AS22">
        <v>16.046621999999999</v>
      </c>
      <c r="AT22">
        <v>18.571299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1702.172014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359.89382000000001</v>
      </c>
      <c r="L23">
        <v>230.42786000000001</v>
      </c>
      <c r="M23">
        <v>83.694000000000003</v>
      </c>
      <c r="N23">
        <v>113.63625</v>
      </c>
      <c r="O23">
        <v>59.480460000000001</v>
      </c>
      <c r="P23">
        <v>120.815175</v>
      </c>
      <c r="Q23">
        <v>11.5921</v>
      </c>
      <c r="R23">
        <v>22.481940000000002</v>
      </c>
      <c r="S23">
        <v>14.25684</v>
      </c>
      <c r="T23">
        <v>0</v>
      </c>
      <c r="U23">
        <v>398.26799999999997</v>
      </c>
      <c r="V23">
        <v>11.053380000000001</v>
      </c>
      <c r="W23">
        <v>24.723400000000002</v>
      </c>
      <c r="X23">
        <v>78.393379999999993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15.852656</v>
      </c>
      <c r="AF23">
        <v>8.7264940000000006</v>
      </c>
      <c r="AG23">
        <v>42.226798000000002</v>
      </c>
      <c r="AH23">
        <v>0</v>
      </c>
      <c r="AI23">
        <v>0</v>
      </c>
      <c r="AJ23">
        <v>0</v>
      </c>
      <c r="AK23">
        <v>52.493454</v>
      </c>
      <c r="AL23">
        <v>2.459257</v>
      </c>
      <c r="AM23">
        <v>0</v>
      </c>
      <c r="AN23">
        <v>0.77292899999999998</v>
      </c>
      <c r="AO23">
        <v>0</v>
      </c>
      <c r="AP23">
        <v>0</v>
      </c>
      <c r="AQ23">
        <v>14.181804</v>
      </c>
      <c r="AR23">
        <v>2.1240960000000002</v>
      </c>
      <c r="AS23">
        <v>16.046621999999999</v>
      </c>
      <c r="AT23">
        <v>18.960567000000001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1702.5612820000001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359.89382000000001</v>
      </c>
      <c r="L24">
        <v>230.42786000000001</v>
      </c>
      <c r="M24">
        <v>83.694000000000003</v>
      </c>
      <c r="N24">
        <v>113.63625</v>
      </c>
      <c r="O24">
        <v>59.480460000000001</v>
      </c>
      <c r="P24">
        <v>120.815175</v>
      </c>
      <c r="Q24">
        <v>11.5921</v>
      </c>
      <c r="R24">
        <v>22.481940000000002</v>
      </c>
      <c r="S24">
        <v>14.25684</v>
      </c>
      <c r="T24">
        <v>0</v>
      </c>
      <c r="U24">
        <v>398.26799999999997</v>
      </c>
      <c r="V24">
        <v>11.053380000000001</v>
      </c>
      <c r="W24">
        <v>24.723400000000002</v>
      </c>
      <c r="X24">
        <v>78.393379999999993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15.852656</v>
      </c>
      <c r="AF24">
        <v>8.7264940000000006</v>
      </c>
      <c r="AG24">
        <v>42.226798000000002</v>
      </c>
      <c r="AH24">
        <v>21.864336000000002</v>
      </c>
      <c r="AI24">
        <v>0</v>
      </c>
      <c r="AJ24">
        <v>0</v>
      </c>
      <c r="AK24">
        <v>52.493454</v>
      </c>
      <c r="AL24">
        <v>2.459257</v>
      </c>
      <c r="AM24">
        <v>0</v>
      </c>
      <c r="AN24">
        <v>0.77292899999999998</v>
      </c>
      <c r="AO24">
        <v>0</v>
      </c>
      <c r="AP24">
        <v>0</v>
      </c>
      <c r="AQ24">
        <v>14.181804</v>
      </c>
      <c r="AR24">
        <v>3.1861440000000001</v>
      </c>
      <c r="AS24">
        <v>16.046621999999999</v>
      </c>
      <c r="AT24">
        <v>19.240016000000001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1725.7671150000001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359.89382000000001</v>
      </c>
      <c r="L25">
        <v>230.42786000000001</v>
      </c>
      <c r="M25">
        <v>83.694000000000003</v>
      </c>
      <c r="N25">
        <v>113.63625</v>
      </c>
      <c r="O25">
        <v>59.480460000000001</v>
      </c>
      <c r="P25">
        <v>120.815175</v>
      </c>
      <c r="Q25">
        <v>11.5921</v>
      </c>
      <c r="R25">
        <v>22.481940000000002</v>
      </c>
      <c r="S25">
        <v>14.25684</v>
      </c>
      <c r="T25">
        <v>0</v>
      </c>
      <c r="U25">
        <v>398.26799999999997</v>
      </c>
      <c r="V25">
        <v>11.053380000000001</v>
      </c>
      <c r="W25">
        <v>43.881053000000001</v>
      </c>
      <c r="X25">
        <v>141.664986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15.852656</v>
      </c>
      <c r="AF25">
        <v>8.7264940000000006</v>
      </c>
      <c r="AG25">
        <v>42.226798000000002</v>
      </c>
      <c r="AH25">
        <v>44.639685999999998</v>
      </c>
      <c r="AI25">
        <v>0</v>
      </c>
      <c r="AJ25">
        <v>0</v>
      </c>
      <c r="AK25">
        <v>52.493454</v>
      </c>
      <c r="AL25">
        <v>2.459257</v>
      </c>
      <c r="AM25">
        <v>0</v>
      </c>
      <c r="AN25">
        <v>0.77292899999999998</v>
      </c>
      <c r="AO25">
        <v>0</v>
      </c>
      <c r="AP25">
        <v>0</v>
      </c>
      <c r="AQ25">
        <v>28.363607999999999</v>
      </c>
      <c r="AR25">
        <v>25.489152000000001</v>
      </c>
      <c r="AS25">
        <v>4.6586970000000001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1856.0686110000001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397.89281999999997</v>
      </c>
      <c r="L26">
        <v>233.278651</v>
      </c>
      <c r="M26">
        <v>83.694000000000003</v>
      </c>
      <c r="N26">
        <v>113.63625</v>
      </c>
      <c r="O26">
        <v>59.480460000000001</v>
      </c>
      <c r="P26">
        <v>120.815175</v>
      </c>
      <c r="Q26">
        <v>15.645295000000001</v>
      </c>
      <c r="R26">
        <v>30.560527</v>
      </c>
      <c r="S26">
        <v>19.278960999999999</v>
      </c>
      <c r="T26">
        <v>0</v>
      </c>
      <c r="U26">
        <v>398.26799999999997</v>
      </c>
      <c r="V26">
        <v>12.264153</v>
      </c>
      <c r="W26">
        <v>43.881053000000001</v>
      </c>
      <c r="X26">
        <v>141.664986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15.852656</v>
      </c>
      <c r="AF26">
        <v>8.7264940000000006</v>
      </c>
      <c r="AG26">
        <v>42.226798000000002</v>
      </c>
      <c r="AH26">
        <v>45.004092</v>
      </c>
      <c r="AI26">
        <v>0</v>
      </c>
      <c r="AJ26">
        <v>0</v>
      </c>
      <c r="AK26">
        <v>52.493454</v>
      </c>
      <c r="AL26">
        <v>2.459257</v>
      </c>
      <c r="AM26">
        <v>0</v>
      </c>
      <c r="AN26">
        <v>0.77292899999999998</v>
      </c>
      <c r="AO26">
        <v>0</v>
      </c>
      <c r="AP26">
        <v>0</v>
      </c>
      <c r="AQ26">
        <v>28.363607999999999</v>
      </c>
      <c r="AR26">
        <v>25.489152000000001</v>
      </c>
      <c r="AS26">
        <v>4.6586970000000001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1915.6474840000001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474.85282000000001</v>
      </c>
      <c r="L27">
        <v>288.87263100000001</v>
      </c>
      <c r="M27">
        <v>83.694000000000003</v>
      </c>
      <c r="N27">
        <v>113.63625</v>
      </c>
      <c r="O27">
        <v>59.480460000000001</v>
      </c>
      <c r="P27">
        <v>120.815175</v>
      </c>
      <c r="Q27">
        <v>13.663767</v>
      </c>
      <c r="R27">
        <v>30.560527</v>
      </c>
      <c r="S27">
        <v>19.278960999999999</v>
      </c>
      <c r="T27">
        <v>0</v>
      </c>
      <c r="U27">
        <v>398.26799999999997</v>
      </c>
      <c r="V27">
        <v>12.264153</v>
      </c>
      <c r="W27">
        <v>43.881053000000001</v>
      </c>
      <c r="X27">
        <v>141.664986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15.852656</v>
      </c>
      <c r="AF27">
        <v>8.7264940000000006</v>
      </c>
      <c r="AG27">
        <v>42.226798000000002</v>
      </c>
      <c r="AH27">
        <v>68.052745999999999</v>
      </c>
      <c r="AI27">
        <v>0</v>
      </c>
      <c r="AJ27">
        <v>0</v>
      </c>
      <c r="AK27">
        <v>52.493454</v>
      </c>
      <c r="AL27">
        <v>1.341413</v>
      </c>
      <c r="AM27">
        <v>0</v>
      </c>
      <c r="AN27">
        <v>0.77292899999999998</v>
      </c>
      <c r="AO27">
        <v>0</v>
      </c>
      <c r="AP27">
        <v>0</v>
      </c>
      <c r="AQ27">
        <v>28.363607999999999</v>
      </c>
      <c r="AR27">
        <v>3.1861440000000001</v>
      </c>
      <c r="AS27">
        <v>4.6586970000000001</v>
      </c>
      <c r="AT27">
        <v>18.31061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2044.9183320000002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562.87581999999998</v>
      </c>
      <c r="L28">
        <v>365.33951000000002</v>
      </c>
      <c r="M28">
        <v>83.694000000000003</v>
      </c>
      <c r="N28">
        <v>113.63625</v>
      </c>
      <c r="O28">
        <v>59.480460000000001</v>
      </c>
      <c r="P28">
        <v>120.815175</v>
      </c>
      <c r="Q28">
        <v>14.963429</v>
      </c>
      <c r="R28">
        <v>35.146478000000002</v>
      </c>
      <c r="S28">
        <v>21.879342999999999</v>
      </c>
      <c r="T28">
        <v>0</v>
      </c>
      <c r="U28">
        <v>398.26799999999997</v>
      </c>
      <c r="V28">
        <v>12.860112000000001</v>
      </c>
      <c r="W28">
        <v>43.881053000000001</v>
      </c>
      <c r="X28">
        <v>141.664986</v>
      </c>
      <c r="Y28">
        <v>0</v>
      </c>
      <c r="Z28">
        <v>0</v>
      </c>
      <c r="AA28">
        <v>6.3078339999999997</v>
      </c>
      <c r="AB28">
        <v>0</v>
      </c>
      <c r="AC28">
        <v>0</v>
      </c>
      <c r="AD28">
        <v>0</v>
      </c>
      <c r="AE28">
        <v>15.852656</v>
      </c>
      <c r="AF28">
        <v>17.452988999999999</v>
      </c>
      <c r="AG28">
        <v>42.226798000000002</v>
      </c>
      <c r="AH28">
        <v>90.008183000000002</v>
      </c>
      <c r="AI28">
        <v>0</v>
      </c>
      <c r="AJ28">
        <v>0</v>
      </c>
      <c r="AK28">
        <v>52.493454</v>
      </c>
      <c r="AL28">
        <v>1.341413</v>
      </c>
      <c r="AM28">
        <v>0</v>
      </c>
      <c r="AN28">
        <v>0.77292899999999998</v>
      </c>
      <c r="AO28">
        <v>0</v>
      </c>
      <c r="AP28">
        <v>0</v>
      </c>
      <c r="AQ28">
        <v>28.363607999999999</v>
      </c>
      <c r="AR28">
        <v>2.1240960000000002</v>
      </c>
      <c r="AS28">
        <v>4.6586970000000001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2255.3472890000003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646.27319799999998</v>
      </c>
      <c r="L29">
        <v>418.55825700000003</v>
      </c>
      <c r="M29">
        <v>83.694000000000003</v>
      </c>
      <c r="N29">
        <v>113.63625</v>
      </c>
      <c r="O29">
        <v>59.480460000000001</v>
      </c>
      <c r="P29">
        <v>120.815175</v>
      </c>
      <c r="Q29">
        <v>16.316853999999999</v>
      </c>
      <c r="R29">
        <v>40.364066000000001</v>
      </c>
      <c r="S29">
        <v>24.840520000000001</v>
      </c>
      <c r="T29">
        <v>0</v>
      </c>
      <c r="U29">
        <v>398.26799999999997</v>
      </c>
      <c r="V29">
        <v>13.708500000000001</v>
      </c>
      <c r="W29">
        <v>43.881053000000001</v>
      </c>
      <c r="X29">
        <v>141.664986</v>
      </c>
      <c r="Y29">
        <v>0</v>
      </c>
      <c r="Z29">
        <v>2.1164000000000001</v>
      </c>
      <c r="AA29">
        <v>13.507885</v>
      </c>
      <c r="AB29">
        <v>3.2058650000000002</v>
      </c>
      <c r="AC29">
        <v>0</v>
      </c>
      <c r="AD29">
        <v>8.2602130000000002</v>
      </c>
      <c r="AE29">
        <v>15.852656</v>
      </c>
      <c r="AF29">
        <v>26.179483000000001</v>
      </c>
      <c r="AG29">
        <v>42.226798000000002</v>
      </c>
      <c r="AH29">
        <v>90.008183000000002</v>
      </c>
      <c r="AI29">
        <v>0</v>
      </c>
      <c r="AJ29">
        <v>0</v>
      </c>
      <c r="AK29">
        <v>52.493454</v>
      </c>
      <c r="AL29">
        <v>6.7070639999999999</v>
      </c>
      <c r="AM29">
        <v>5.0780900000000004</v>
      </c>
      <c r="AN29">
        <v>0.77292899999999998</v>
      </c>
      <c r="AO29">
        <v>0</v>
      </c>
      <c r="AP29">
        <v>0</v>
      </c>
      <c r="AQ29">
        <v>42.545411999999999</v>
      </c>
      <c r="AR29">
        <v>2.1240960000000002</v>
      </c>
      <c r="AS29">
        <v>4.6586970000000001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2456.47856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653.38077999999996</v>
      </c>
      <c r="L30">
        <v>418.88846999999998</v>
      </c>
      <c r="M30">
        <v>83.694000000000003</v>
      </c>
      <c r="N30">
        <v>113.63625</v>
      </c>
      <c r="O30">
        <v>59.480460000000001</v>
      </c>
      <c r="P30">
        <v>120.815175</v>
      </c>
      <c r="Q30">
        <v>16.47906</v>
      </c>
      <c r="R30">
        <v>40.779276000000003</v>
      </c>
      <c r="S30">
        <v>25.387276</v>
      </c>
      <c r="T30">
        <v>0</v>
      </c>
      <c r="U30">
        <v>398.26799999999997</v>
      </c>
      <c r="V30">
        <v>13.708500000000001</v>
      </c>
      <c r="W30">
        <v>43.881053000000001</v>
      </c>
      <c r="X30">
        <v>141.664986</v>
      </c>
      <c r="Y30">
        <v>0</v>
      </c>
      <c r="Z30">
        <v>12.546018999999999</v>
      </c>
      <c r="AA30">
        <v>27.030968999999999</v>
      </c>
      <c r="AB30">
        <v>25.339157</v>
      </c>
      <c r="AC30">
        <v>0</v>
      </c>
      <c r="AD30">
        <v>15.249624000000001</v>
      </c>
      <c r="AE30">
        <v>31.705310999999998</v>
      </c>
      <c r="AF30">
        <v>36.044215999999999</v>
      </c>
      <c r="AG30">
        <v>42.226798000000002</v>
      </c>
      <c r="AH30">
        <v>90.008183000000002</v>
      </c>
      <c r="AI30">
        <v>0</v>
      </c>
      <c r="AJ30">
        <v>0</v>
      </c>
      <c r="AK30">
        <v>52.493454</v>
      </c>
      <c r="AL30">
        <v>53.656511999999999</v>
      </c>
      <c r="AM30">
        <v>7.6940759999999999</v>
      </c>
      <c r="AN30">
        <v>0.77292899999999998</v>
      </c>
      <c r="AO30">
        <v>0</v>
      </c>
      <c r="AP30">
        <v>0</v>
      </c>
      <c r="AQ30">
        <v>42.545411999999999</v>
      </c>
      <c r="AR30">
        <v>2.1240960000000002</v>
      </c>
      <c r="AS30">
        <v>4.6586970000000001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2593.3987549999997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653.38077999999996</v>
      </c>
      <c r="L31">
        <v>418.88846999999998</v>
      </c>
      <c r="M31">
        <v>83.694000000000003</v>
      </c>
      <c r="N31">
        <v>113.63625</v>
      </c>
      <c r="O31">
        <v>59.480460000000001</v>
      </c>
      <c r="P31">
        <v>120.815175</v>
      </c>
      <c r="Q31">
        <v>16.47906</v>
      </c>
      <c r="R31">
        <v>40.779276000000003</v>
      </c>
      <c r="S31">
        <v>25.387276</v>
      </c>
      <c r="T31">
        <v>0</v>
      </c>
      <c r="U31">
        <v>398.26799999999997</v>
      </c>
      <c r="V31">
        <v>13.708500000000001</v>
      </c>
      <c r="W31">
        <v>43.881053000000001</v>
      </c>
      <c r="X31">
        <v>141.664986</v>
      </c>
      <c r="Y31">
        <v>0</v>
      </c>
      <c r="Z31">
        <v>12.546018999999999</v>
      </c>
      <c r="AA31">
        <v>27.030968999999999</v>
      </c>
      <c r="AB31">
        <v>38.008735000000001</v>
      </c>
      <c r="AC31">
        <v>0</v>
      </c>
      <c r="AD31">
        <v>17.577732999999998</v>
      </c>
      <c r="AE31">
        <v>31.705310999999998</v>
      </c>
      <c r="AF31">
        <v>36.044215999999999</v>
      </c>
      <c r="AG31">
        <v>42.226798000000002</v>
      </c>
      <c r="AH31">
        <v>90.008183000000002</v>
      </c>
      <c r="AI31">
        <v>0</v>
      </c>
      <c r="AJ31">
        <v>0</v>
      </c>
      <c r="AK31">
        <v>52.493454</v>
      </c>
      <c r="AL31">
        <v>53.656511999999999</v>
      </c>
      <c r="AM31">
        <v>15.232988000000001</v>
      </c>
      <c r="AN31">
        <v>0.77292899999999998</v>
      </c>
      <c r="AO31">
        <v>0</v>
      </c>
      <c r="AP31">
        <v>0</v>
      </c>
      <c r="AQ31">
        <v>42.545411999999999</v>
      </c>
      <c r="AR31">
        <v>2.1240960000000002</v>
      </c>
      <c r="AS31">
        <v>4.6586970000000001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2615.9353539999997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653.38077999999996</v>
      </c>
      <c r="L32">
        <v>418.88846999999998</v>
      </c>
      <c r="M32">
        <v>83.694000000000003</v>
      </c>
      <c r="N32">
        <v>113.63625</v>
      </c>
      <c r="O32">
        <v>59.480460000000001</v>
      </c>
      <c r="P32">
        <v>120.815175</v>
      </c>
      <c r="Q32">
        <v>16.47906</v>
      </c>
      <c r="R32">
        <v>40.779276000000003</v>
      </c>
      <c r="S32">
        <v>25.387276</v>
      </c>
      <c r="T32">
        <v>0</v>
      </c>
      <c r="U32">
        <v>398.26799999999997</v>
      </c>
      <c r="V32">
        <v>13.708500000000001</v>
      </c>
      <c r="W32">
        <v>43.881053000000001</v>
      </c>
      <c r="X32">
        <v>141.664986</v>
      </c>
      <c r="Y32">
        <v>0</v>
      </c>
      <c r="Z32">
        <v>12.546018999999999</v>
      </c>
      <c r="AA32">
        <v>27.030968999999999</v>
      </c>
      <c r="AB32">
        <v>38.008735000000001</v>
      </c>
      <c r="AC32">
        <v>0</v>
      </c>
      <c r="AD32">
        <v>17.577732999999998</v>
      </c>
      <c r="AE32">
        <v>31.705310999999998</v>
      </c>
      <c r="AF32">
        <v>36.044215999999999</v>
      </c>
      <c r="AG32">
        <v>42.226798000000002</v>
      </c>
      <c r="AH32">
        <v>90.008183000000002</v>
      </c>
      <c r="AI32">
        <v>0</v>
      </c>
      <c r="AJ32">
        <v>0</v>
      </c>
      <c r="AK32">
        <v>52.493454</v>
      </c>
      <c r="AL32">
        <v>53.656511999999999</v>
      </c>
      <c r="AM32">
        <v>15.232988000000001</v>
      </c>
      <c r="AN32">
        <v>0.77292899999999998</v>
      </c>
      <c r="AO32">
        <v>0</v>
      </c>
      <c r="AP32">
        <v>0</v>
      </c>
      <c r="AQ32">
        <v>42.545411999999999</v>
      </c>
      <c r="AR32">
        <v>2.1240960000000002</v>
      </c>
      <c r="AS32">
        <v>4.6586970000000001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2615.9353539999997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653.38077999999996</v>
      </c>
      <c r="L33">
        <v>418.88846999999998</v>
      </c>
      <c r="M33">
        <v>83.694000000000003</v>
      </c>
      <c r="N33">
        <v>113.63625</v>
      </c>
      <c r="O33">
        <v>59.480460000000001</v>
      </c>
      <c r="P33">
        <v>120.815175</v>
      </c>
      <c r="Q33">
        <v>16.47906</v>
      </c>
      <c r="R33">
        <v>40.779276000000003</v>
      </c>
      <c r="S33">
        <v>25.387276</v>
      </c>
      <c r="T33">
        <v>0</v>
      </c>
      <c r="U33">
        <v>398.26799999999997</v>
      </c>
      <c r="V33">
        <v>13.708500000000001</v>
      </c>
      <c r="W33">
        <v>43.881053000000001</v>
      </c>
      <c r="X33">
        <v>141.664986</v>
      </c>
      <c r="Y33">
        <v>0</v>
      </c>
      <c r="Z33">
        <v>12.546018999999999</v>
      </c>
      <c r="AA33">
        <v>27.030968999999999</v>
      </c>
      <c r="AB33">
        <v>38.008735000000001</v>
      </c>
      <c r="AC33">
        <v>0</v>
      </c>
      <c r="AD33">
        <v>26.366599999999998</v>
      </c>
      <c r="AE33">
        <v>31.705310999999998</v>
      </c>
      <c r="AF33">
        <v>36.044215999999999</v>
      </c>
      <c r="AG33">
        <v>42.226798000000002</v>
      </c>
      <c r="AH33">
        <v>90.008183000000002</v>
      </c>
      <c r="AI33">
        <v>0</v>
      </c>
      <c r="AJ33">
        <v>0</v>
      </c>
      <c r="AK33">
        <v>52.493454</v>
      </c>
      <c r="AL33">
        <v>40.242384000000001</v>
      </c>
      <c r="AM33">
        <v>15.232988000000001</v>
      </c>
      <c r="AN33">
        <v>0.77292899999999998</v>
      </c>
      <c r="AO33">
        <v>0</v>
      </c>
      <c r="AP33">
        <v>0</v>
      </c>
      <c r="AQ33">
        <v>42.545411999999999</v>
      </c>
      <c r="AR33">
        <v>35.047584000000001</v>
      </c>
      <c r="AS33">
        <v>16.046621999999999</v>
      </c>
      <c r="AT33">
        <v>16.573315999999998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2652.9548059999993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653.38077999999996</v>
      </c>
      <c r="L34">
        <v>418.88846999999998</v>
      </c>
      <c r="M34">
        <v>83.694000000000003</v>
      </c>
      <c r="N34">
        <v>113.63625</v>
      </c>
      <c r="O34">
        <v>59.480460000000001</v>
      </c>
      <c r="P34">
        <v>120.815175</v>
      </c>
      <c r="Q34">
        <v>16.47906</v>
      </c>
      <c r="R34">
        <v>40.779276000000003</v>
      </c>
      <c r="S34">
        <v>25.387276</v>
      </c>
      <c r="T34">
        <v>0</v>
      </c>
      <c r="U34">
        <v>398.26799999999997</v>
      </c>
      <c r="V34">
        <v>13.708500000000001</v>
      </c>
      <c r="W34">
        <v>43.881053000000001</v>
      </c>
      <c r="X34">
        <v>141.664986</v>
      </c>
      <c r="Y34">
        <v>0</v>
      </c>
      <c r="Z34">
        <v>12.546018999999999</v>
      </c>
      <c r="AA34">
        <v>13.515484000000001</v>
      </c>
      <c r="AB34">
        <v>38.008735000000001</v>
      </c>
      <c r="AC34">
        <v>0</v>
      </c>
      <c r="AD34">
        <v>26.366599999999998</v>
      </c>
      <c r="AE34">
        <v>31.705310999999998</v>
      </c>
      <c r="AF34">
        <v>36.044215999999999</v>
      </c>
      <c r="AG34">
        <v>42.226798000000002</v>
      </c>
      <c r="AH34">
        <v>90.008183000000002</v>
      </c>
      <c r="AI34">
        <v>0</v>
      </c>
      <c r="AJ34">
        <v>0</v>
      </c>
      <c r="AK34">
        <v>52.493454</v>
      </c>
      <c r="AL34">
        <v>40.242384000000001</v>
      </c>
      <c r="AM34">
        <v>15.232988000000001</v>
      </c>
      <c r="AN34">
        <v>0.77292899999999998</v>
      </c>
      <c r="AO34">
        <v>0</v>
      </c>
      <c r="AP34">
        <v>0</v>
      </c>
      <c r="AQ34">
        <v>42.545411999999999</v>
      </c>
      <c r="AR34">
        <v>35.047584000000001</v>
      </c>
      <c r="AS34">
        <v>16.046621999999999</v>
      </c>
      <c r="AT34">
        <v>16.163271999999999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2639.0292769999992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653.38077999999996</v>
      </c>
      <c r="L35">
        <v>418.88846999999998</v>
      </c>
      <c r="M35">
        <v>78.884</v>
      </c>
      <c r="N35">
        <v>113.63625</v>
      </c>
      <c r="O35">
        <v>59.480460000000001</v>
      </c>
      <c r="P35">
        <v>120.815175</v>
      </c>
      <c r="Q35">
        <v>16.47906</v>
      </c>
      <c r="R35">
        <v>40.779276000000003</v>
      </c>
      <c r="S35">
        <v>25.387276</v>
      </c>
      <c r="T35">
        <v>0</v>
      </c>
      <c r="U35">
        <v>402.31628799999999</v>
      </c>
      <c r="V35">
        <v>13.708500000000001</v>
      </c>
      <c r="W35">
        <v>43.881053000000001</v>
      </c>
      <c r="X35">
        <v>141.664986</v>
      </c>
      <c r="Y35">
        <v>0</v>
      </c>
      <c r="Z35">
        <v>12.546018999999999</v>
      </c>
      <c r="AA35">
        <v>13.515484000000001</v>
      </c>
      <c r="AB35">
        <v>38.008735000000001</v>
      </c>
      <c r="AC35">
        <v>0</v>
      </c>
      <c r="AD35">
        <v>17.577732999999998</v>
      </c>
      <c r="AE35">
        <v>31.705310999999998</v>
      </c>
      <c r="AF35">
        <v>36.044215999999999</v>
      </c>
      <c r="AG35">
        <v>42.226798000000002</v>
      </c>
      <c r="AH35">
        <v>90.008183000000002</v>
      </c>
      <c r="AI35">
        <v>0</v>
      </c>
      <c r="AJ35">
        <v>0</v>
      </c>
      <c r="AK35">
        <v>52.493454</v>
      </c>
      <c r="AL35">
        <v>40.242384000000001</v>
      </c>
      <c r="AM35">
        <v>7.6940759999999999</v>
      </c>
      <c r="AN35">
        <v>0.77292899999999998</v>
      </c>
      <c r="AO35">
        <v>0</v>
      </c>
      <c r="AP35">
        <v>0</v>
      </c>
      <c r="AQ35">
        <v>42.545411999999999</v>
      </c>
      <c r="AR35">
        <v>4.2481920000000004</v>
      </c>
      <c r="AS35">
        <v>16.046621999999999</v>
      </c>
      <c r="AT35">
        <v>17.095099000000001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2592.0722209999999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653.38077999999996</v>
      </c>
      <c r="L36">
        <v>418.88846999999998</v>
      </c>
      <c r="M36">
        <v>78.884</v>
      </c>
      <c r="N36">
        <v>113.63625</v>
      </c>
      <c r="O36">
        <v>59.480460000000001</v>
      </c>
      <c r="P36">
        <v>120.815175</v>
      </c>
      <c r="Q36">
        <v>16.47906</v>
      </c>
      <c r="R36">
        <v>40.779276000000003</v>
      </c>
      <c r="S36">
        <v>25.387276</v>
      </c>
      <c r="T36">
        <v>0</v>
      </c>
      <c r="U36">
        <v>402.85674</v>
      </c>
      <c r="V36">
        <v>13.708500000000001</v>
      </c>
      <c r="W36">
        <v>43.881053000000001</v>
      </c>
      <c r="X36">
        <v>141.664986</v>
      </c>
      <c r="Y36">
        <v>0</v>
      </c>
      <c r="Z36">
        <v>0</v>
      </c>
      <c r="AA36">
        <v>8.3597800000000007</v>
      </c>
      <c r="AB36">
        <v>3.2058650000000002</v>
      </c>
      <c r="AC36">
        <v>0</v>
      </c>
      <c r="AD36">
        <v>15.249624000000001</v>
      </c>
      <c r="AE36">
        <v>31.705310999999998</v>
      </c>
      <c r="AF36">
        <v>17.073575999999999</v>
      </c>
      <c r="AG36">
        <v>42.226798000000002</v>
      </c>
      <c r="AH36">
        <v>90.008183000000002</v>
      </c>
      <c r="AI36">
        <v>0</v>
      </c>
      <c r="AJ36">
        <v>0</v>
      </c>
      <c r="AK36">
        <v>52.493454</v>
      </c>
      <c r="AL36">
        <v>6.7070639999999999</v>
      </c>
      <c r="AM36">
        <v>7.6940759999999999</v>
      </c>
      <c r="AN36">
        <v>0.77292899999999998</v>
      </c>
      <c r="AO36">
        <v>0</v>
      </c>
      <c r="AP36">
        <v>0</v>
      </c>
      <c r="AQ36">
        <v>42.545411999999999</v>
      </c>
      <c r="AR36">
        <v>2.1240960000000002</v>
      </c>
      <c r="AS36">
        <v>16.046621999999999</v>
      </c>
      <c r="AT36">
        <v>17.109016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2483.1638319999993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653.38077999999996</v>
      </c>
      <c r="L37">
        <v>418.88846999999998</v>
      </c>
      <c r="M37">
        <v>78.884</v>
      </c>
      <c r="N37">
        <v>113.63625</v>
      </c>
      <c r="O37">
        <v>59.480460000000001</v>
      </c>
      <c r="P37">
        <v>120.815175</v>
      </c>
      <c r="Q37">
        <v>16.47906</v>
      </c>
      <c r="R37">
        <v>40.779276000000003</v>
      </c>
      <c r="S37">
        <v>25.387276</v>
      </c>
      <c r="T37">
        <v>0</v>
      </c>
      <c r="U37">
        <v>402.85674</v>
      </c>
      <c r="V37">
        <v>13.708500000000001</v>
      </c>
      <c r="W37">
        <v>43.881053000000001</v>
      </c>
      <c r="X37">
        <v>141.664986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8.2602130000000002</v>
      </c>
      <c r="AE37">
        <v>31.705310999999998</v>
      </c>
      <c r="AF37">
        <v>8.7264940000000006</v>
      </c>
      <c r="AG37">
        <v>42.226798000000002</v>
      </c>
      <c r="AH37">
        <v>67.415036000000001</v>
      </c>
      <c r="AI37">
        <v>0</v>
      </c>
      <c r="AJ37">
        <v>0</v>
      </c>
      <c r="AK37">
        <v>52.493454</v>
      </c>
      <c r="AL37">
        <v>1.341413</v>
      </c>
      <c r="AM37">
        <v>5.0780900000000004</v>
      </c>
      <c r="AN37">
        <v>0.77292899999999998</v>
      </c>
      <c r="AO37">
        <v>0</v>
      </c>
      <c r="AP37">
        <v>0</v>
      </c>
      <c r="AQ37">
        <v>42.545411999999999</v>
      </c>
      <c r="AR37">
        <v>2.1240960000000002</v>
      </c>
      <c r="AS37">
        <v>16.046621999999999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2427.8179099999998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653.38077999999996</v>
      </c>
      <c r="L38">
        <v>418.88846999999998</v>
      </c>
      <c r="M38">
        <v>78.884</v>
      </c>
      <c r="N38">
        <v>113.63625</v>
      </c>
      <c r="O38">
        <v>59.480460000000001</v>
      </c>
      <c r="P38">
        <v>120.815175</v>
      </c>
      <c r="Q38">
        <v>16.47906</v>
      </c>
      <c r="R38">
        <v>40.779276000000003</v>
      </c>
      <c r="S38">
        <v>25.387276</v>
      </c>
      <c r="T38">
        <v>0</v>
      </c>
      <c r="U38">
        <v>402.85674</v>
      </c>
      <c r="V38">
        <v>13.708500000000001</v>
      </c>
      <c r="W38">
        <v>43.881053000000001</v>
      </c>
      <c r="X38">
        <v>141.664986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31.705310999999998</v>
      </c>
      <c r="AF38">
        <v>8.7264940000000006</v>
      </c>
      <c r="AG38">
        <v>42.226798000000002</v>
      </c>
      <c r="AH38">
        <v>41.906644</v>
      </c>
      <c r="AI38">
        <v>0</v>
      </c>
      <c r="AJ38">
        <v>0</v>
      </c>
      <c r="AK38">
        <v>52.493454</v>
      </c>
      <c r="AL38">
        <v>1.341413</v>
      </c>
      <c r="AM38">
        <v>0</v>
      </c>
      <c r="AN38">
        <v>0.77292899999999998</v>
      </c>
      <c r="AO38">
        <v>0</v>
      </c>
      <c r="AP38">
        <v>0</v>
      </c>
      <c r="AQ38">
        <v>42.545411999999999</v>
      </c>
      <c r="AR38">
        <v>2.1240960000000002</v>
      </c>
      <c r="AS38">
        <v>16.046621999999999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2388.971215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653.38077999999996</v>
      </c>
      <c r="L39">
        <v>418.88846999999998</v>
      </c>
      <c r="M39">
        <v>78.884</v>
      </c>
      <c r="N39">
        <v>113.63625</v>
      </c>
      <c r="O39">
        <v>59.480460000000001</v>
      </c>
      <c r="P39">
        <v>120.815175</v>
      </c>
      <c r="Q39">
        <v>16.47906</v>
      </c>
      <c r="R39">
        <v>40.779276000000003</v>
      </c>
      <c r="S39">
        <v>25.387276</v>
      </c>
      <c r="T39">
        <v>0</v>
      </c>
      <c r="U39">
        <v>402.85674</v>
      </c>
      <c r="V39">
        <v>13.708500000000001</v>
      </c>
      <c r="W39">
        <v>43.881053000000001</v>
      </c>
      <c r="X39">
        <v>141.664986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15.852656</v>
      </c>
      <c r="AF39">
        <v>8.7264940000000006</v>
      </c>
      <c r="AG39">
        <v>42.226798000000002</v>
      </c>
      <c r="AH39">
        <v>41.906644</v>
      </c>
      <c r="AI39">
        <v>0</v>
      </c>
      <c r="AJ39">
        <v>0</v>
      </c>
      <c r="AK39">
        <v>52.493454</v>
      </c>
      <c r="AL39">
        <v>1.341413</v>
      </c>
      <c r="AM39">
        <v>0</v>
      </c>
      <c r="AN39">
        <v>0.77292899999999998</v>
      </c>
      <c r="AO39">
        <v>0</v>
      </c>
      <c r="AP39">
        <v>0.369697</v>
      </c>
      <c r="AQ39">
        <v>42.545411999999999</v>
      </c>
      <c r="AR39">
        <v>2.1240960000000002</v>
      </c>
      <c r="AS39">
        <v>4.6586970000000001</v>
      </c>
      <c r="AT39">
        <v>18.341367999999999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2361.2016839999997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653.38077999999996</v>
      </c>
      <c r="L40">
        <v>418.88846999999998</v>
      </c>
      <c r="M40">
        <v>78.884</v>
      </c>
      <c r="N40">
        <v>113.63625</v>
      </c>
      <c r="O40">
        <v>59.480460000000001</v>
      </c>
      <c r="P40">
        <v>120.815175</v>
      </c>
      <c r="Q40">
        <v>16.47906</v>
      </c>
      <c r="R40">
        <v>40.779276000000003</v>
      </c>
      <c r="S40">
        <v>25.387276</v>
      </c>
      <c r="T40">
        <v>0</v>
      </c>
      <c r="U40">
        <v>402.85674</v>
      </c>
      <c r="V40">
        <v>13.708500000000001</v>
      </c>
      <c r="W40">
        <v>43.881053000000001</v>
      </c>
      <c r="X40">
        <v>141.664986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15.852656</v>
      </c>
      <c r="AF40">
        <v>8.7264940000000006</v>
      </c>
      <c r="AG40">
        <v>42.226798000000002</v>
      </c>
      <c r="AH40">
        <v>22.502046</v>
      </c>
      <c r="AI40">
        <v>0</v>
      </c>
      <c r="AJ40">
        <v>0</v>
      </c>
      <c r="AK40">
        <v>52.493454</v>
      </c>
      <c r="AL40">
        <v>1.341413</v>
      </c>
      <c r="AM40">
        <v>0</v>
      </c>
      <c r="AN40">
        <v>0.77292899999999998</v>
      </c>
      <c r="AO40">
        <v>0</v>
      </c>
      <c r="AP40">
        <v>0.369697</v>
      </c>
      <c r="AQ40">
        <v>42.545411999999999</v>
      </c>
      <c r="AR40">
        <v>2.1240960000000002</v>
      </c>
      <c r="AS40">
        <v>4.6586970000000001</v>
      </c>
      <c r="AT40">
        <v>17.686465999999999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2341.1421839999998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653.38077999999996</v>
      </c>
      <c r="L41">
        <v>418.88846999999998</v>
      </c>
      <c r="M41">
        <v>78.884</v>
      </c>
      <c r="N41">
        <v>113.63625</v>
      </c>
      <c r="O41">
        <v>59.480460000000001</v>
      </c>
      <c r="P41">
        <v>120.815175</v>
      </c>
      <c r="Q41">
        <v>16.47906</v>
      </c>
      <c r="R41">
        <v>40.779276000000003</v>
      </c>
      <c r="S41">
        <v>25.387276</v>
      </c>
      <c r="T41">
        <v>0</v>
      </c>
      <c r="U41">
        <v>402.85674</v>
      </c>
      <c r="V41">
        <v>13.708500000000001</v>
      </c>
      <c r="W41">
        <v>43.881053000000001</v>
      </c>
      <c r="X41">
        <v>141.664986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15.852656</v>
      </c>
      <c r="AF41">
        <v>8.7264940000000006</v>
      </c>
      <c r="AG41">
        <v>42.226798000000002</v>
      </c>
      <c r="AH41">
        <v>21.317727999999999</v>
      </c>
      <c r="AI41">
        <v>0</v>
      </c>
      <c r="AJ41">
        <v>0</v>
      </c>
      <c r="AK41">
        <v>52.493454</v>
      </c>
      <c r="AL41">
        <v>1.341413</v>
      </c>
      <c r="AM41">
        <v>0</v>
      </c>
      <c r="AN41">
        <v>0.77292899999999998</v>
      </c>
      <c r="AO41">
        <v>0</v>
      </c>
      <c r="AP41">
        <v>0.369697</v>
      </c>
      <c r="AQ41">
        <v>42.545411999999999</v>
      </c>
      <c r="AR41">
        <v>2.1240960000000002</v>
      </c>
      <c r="AS41">
        <v>7.764494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2344.617213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653.38077999999996</v>
      </c>
      <c r="L42">
        <v>418.88846999999998</v>
      </c>
      <c r="M42">
        <v>78.884</v>
      </c>
      <c r="N42">
        <v>113.63625</v>
      </c>
      <c r="O42">
        <v>59.480460000000001</v>
      </c>
      <c r="P42">
        <v>120.815175</v>
      </c>
      <c r="Q42">
        <v>17.931452</v>
      </c>
      <c r="R42">
        <v>40.779276000000003</v>
      </c>
      <c r="S42">
        <v>25.387276</v>
      </c>
      <c r="T42">
        <v>0</v>
      </c>
      <c r="U42">
        <v>402.85674</v>
      </c>
      <c r="V42">
        <v>13.708500000000001</v>
      </c>
      <c r="W42">
        <v>43.881053000000001</v>
      </c>
      <c r="X42">
        <v>141.664986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15.852656</v>
      </c>
      <c r="AF42">
        <v>8.7264940000000006</v>
      </c>
      <c r="AG42">
        <v>42.226798000000002</v>
      </c>
      <c r="AH42">
        <v>0</v>
      </c>
      <c r="AI42">
        <v>0</v>
      </c>
      <c r="AJ42">
        <v>0</v>
      </c>
      <c r="AK42">
        <v>52.493454</v>
      </c>
      <c r="AL42">
        <v>1.341413</v>
      </c>
      <c r="AM42">
        <v>0</v>
      </c>
      <c r="AN42">
        <v>0.77292899999999998</v>
      </c>
      <c r="AO42">
        <v>0</v>
      </c>
      <c r="AP42">
        <v>0.369697</v>
      </c>
      <c r="AQ42">
        <v>42.545411999999999</v>
      </c>
      <c r="AR42">
        <v>2.1240960000000002</v>
      </c>
      <c r="AS42">
        <v>7.764494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2324.7518770000001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653.38077999999996</v>
      </c>
      <c r="L43">
        <v>418.88846999999998</v>
      </c>
      <c r="M43">
        <v>78.884</v>
      </c>
      <c r="N43">
        <v>113.63625</v>
      </c>
      <c r="O43">
        <v>59.480460000000001</v>
      </c>
      <c r="P43">
        <v>120.815175</v>
      </c>
      <c r="Q43">
        <v>20.990839999999999</v>
      </c>
      <c r="R43">
        <v>40.779276000000003</v>
      </c>
      <c r="S43">
        <v>25.387276</v>
      </c>
      <c r="T43">
        <v>0</v>
      </c>
      <c r="U43">
        <v>402.85674</v>
      </c>
      <c r="V43">
        <v>13.708500000000001</v>
      </c>
      <c r="W43">
        <v>43.881053000000001</v>
      </c>
      <c r="X43">
        <v>141.664986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1.851369</v>
      </c>
      <c r="AF43">
        <v>8.7264940000000006</v>
      </c>
      <c r="AG43">
        <v>42.226798000000002</v>
      </c>
      <c r="AH43">
        <v>0</v>
      </c>
      <c r="AI43">
        <v>0</v>
      </c>
      <c r="AJ43">
        <v>0</v>
      </c>
      <c r="AK43">
        <v>52.493454</v>
      </c>
      <c r="AL43">
        <v>1.341413</v>
      </c>
      <c r="AM43">
        <v>0</v>
      </c>
      <c r="AN43">
        <v>0.77292899999999998</v>
      </c>
      <c r="AO43">
        <v>0</v>
      </c>
      <c r="AP43">
        <v>0.369697</v>
      </c>
      <c r="AQ43">
        <v>36.848447999999998</v>
      </c>
      <c r="AR43">
        <v>35.047584000000001</v>
      </c>
      <c r="AS43">
        <v>7.764494</v>
      </c>
      <c r="AT43">
        <v>17.583804000000001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2339.3802900000001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653.38077999999996</v>
      </c>
      <c r="L44">
        <v>418.88846999999998</v>
      </c>
      <c r="M44">
        <v>78.884</v>
      </c>
      <c r="N44">
        <v>113.63625</v>
      </c>
      <c r="O44">
        <v>59.480460000000001</v>
      </c>
      <c r="P44">
        <v>120.815175</v>
      </c>
      <c r="Q44">
        <v>20.990839999999999</v>
      </c>
      <c r="R44">
        <v>40.779276000000003</v>
      </c>
      <c r="S44">
        <v>25.387276</v>
      </c>
      <c r="T44">
        <v>0</v>
      </c>
      <c r="U44">
        <v>402.85674</v>
      </c>
      <c r="V44">
        <v>13.708500000000001</v>
      </c>
      <c r="W44">
        <v>43.881053000000001</v>
      </c>
      <c r="X44">
        <v>141.664986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1.851369</v>
      </c>
      <c r="AF44">
        <v>8.7264940000000006</v>
      </c>
      <c r="AG44">
        <v>42.226798000000002</v>
      </c>
      <c r="AH44">
        <v>0</v>
      </c>
      <c r="AI44">
        <v>0</v>
      </c>
      <c r="AJ44">
        <v>0</v>
      </c>
      <c r="AK44">
        <v>52.493454</v>
      </c>
      <c r="AL44">
        <v>1.341413</v>
      </c>
      <c r="AM44">
        <v>0</v>
      </c>
      <c r="AN44">
        <v>0.77292899999999998</v>
      </c>
      <c r="AO44">
        <v>0</v>
      </c>
      <c r="AP44">
        <v>0.369697</v>
      </c>
      <c r="AQ44">
        <v>27.151488000000001</v>
      </c>
      <c r="AR44">
        <v>35.047584000000001</v>
      </c>
      <c r="AS44">
        <v>7.764494</v>
      </c>
      <c r="AT44">
        <v>17.781766999999999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2329.8812929999999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653.38077999999996</v>
      </c>
      <c r="L45">
        <v>418.88846999999998</v>
      </c>
      <c r="M45">
        <v>78.884</v>
      </c>
      <c r="N45">
        <v>113.63625</v>
      </c>
      <c r="O45">
        <v>59.480460000000001</v>
      </c>
      <c r="P45">
        <v>120.815175</v>
      </c>
      <c r="Q45">
        <v>20.990839999999999</v>
      </c>
      <c r="R45">
        <v>40.779276000000003</v>
      </c>
      <c r="S45">
        <v>25.387276</v>
      </c>
      <c r="T45">
        <v>0</v>
      </c>
      <c r="U45">
        <v>402.85674</v>
      </c>
      <c r="V45">
        <v>13.708500000000001</v>
      </c>
      <c r="W45">
        <v>43.881053000000001</v>
      </c>
      <c r="X45">
        <v>141.664986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1.851369</v>
      </c>
      <c r="AF45">
        <v>8.7264940000000006</v>
      </c>
      <c r="AG45">
        <v>42.226798000000002</v>
      </c>
      <c r="AH45">
        <v>0</v>
      </c>
      <c r="AI45">
        <v>0</v>
      </c>
      <c r="AJ45">
        <v>0</v>
      </c>
      <c r="AK45">
        <v>52.493454</v>
      </c>
      <c r="AL45">
        <v>1.341413</v>
      </c>
      <c r="AM45">
        <v>0</v>
      </c>
      <c r="AN45">
        <v>0.77292899999999998</v>
      </c>
      <c r="AO45">
        <v>0</v>
      </c>
      <c r="AP45">
        <v>0.369697</v>
      </c>
      <c r="AQ45">
        <v>27.151488000000001</v>
      </c>
      <c r="AR45">
        <v>4.7792159999999999</v>
      </c>
      <c r="AS45">
        <v>7.764494</v>
      </c>
      <c r="AT45">
        <v>17.304962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2299.1361200000001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612.03257699999995</v>
      </c>
      <c r="L46">
        <v>418.88846999999998</v>
      </c>
      <c r="M46">
        <v>78.884</v>
      </c>
      <c r="N46">
        <v>113.63625</v>
      </c>
      <c r="O46">
        <v>59.480460000000001</v>
      </c>
      <c r="P46">
        <v>120.815175</v>
      </c>
      <c r="Q46">
        <v>20.990839999999999</v>
      </c>
      <c r="R46">
        <v>40.779276000000003</v>
      </c>
      <c r="S46">
        <v>25.387276</v>
      </c>
      <c r="T46">
        <v>0</v>
      </c>
      <c r="U46">
        <v>402.85674</v>
      </c>
      <c r="V46">
        <v>13.708500000000001</v>
      </c>
      <c r="W46">
        <v>43.881053000000001</v>
      </c>
      <c r="X46">
        <v>141.664986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1.851369</v>
      </c>
      <c r="AF46">
        <v>8.7264940000000006</v>
      </c>
      <c r="AG46">
        <v>42.226798000000002</v>
      </c>
      <c r="AH46">
        <v>0</v>
      </c>
      <c r="AI46">
        <v>0</v>
      </c>
      <c r="AJ46">
        <v>0</v>
      </c>
      <c r="AK46">
        <v>52.493454</v>
      </c>
      <c r="AL46">
        <v>1.341413</v>
      </c>
      <c r="AM46">
        <v>0</v>
      </c>
      <c r="AN46">
        <v>0.77292899999999998</v>
      </c>
      <c r="AO46">
        <v>0</v>
      </c>
      <c r="AP46">
        <v>0.369697</v>
      </c>
      <c r="AQ46">
        <v>13.575744</v>
      </c>
      <c r="AR46">
        <v>2.1240960000000002</v>
      </c>
      <c r="AS46">
        <v>7.764494</v>
      </c>
      <c r="AT46">
        <v>18.083804000000001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2242.3358950000002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587.98257699999999</v>
      </c>
      <c r="L47">
        <v>418.88846999999998</v>
      </c>
      <c r="M47">
        <v>78.884</v>
      </c>
      <c r="N47">
        <v>113.63625</v>
      </c>
      <c r="O47">
        <v>59.480460000000001</v>
      </c>
      <c r="P47">
        <v>120.815175</v>
      </c>
      <c r="Q47">
        <v>20.990839999999999</v>
      </c>
      <c r="R47">
        <v>40.779276000000003</v>
      </c>
      <c r="S47">
        <v>25.387276</v>
      </c>
      <c r="T47">
        <v>0</v>
      </c>
      <c r="U47">
        <v>402.85674</v>
      </c>
      <c r="V47">
        <v>13.708500000000001</v>
      </c>
      <c r="W47">
        <v>43.881053000000001</v>
      </c>
      <c r="X47">
        <v>141.664986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1.851369</v>
      </c>
      <c r="AF47">
        <v>8.7264940000000006</v>
      </c>
      <c r="AG47">
        <v>42.226798000000002</v>
      </c>
      <c r="AH47">
        <v>0</v>
      </c>
      <c r="AI47">
        <v>0</v>
      </c>
      <c r="AJ47">
        <v>0</v>
      </c>
      <c r="AK47">
        <v>52.493454</v>
      </c>
      <c r="AL47">
        <v>1.341413</v>
      </c>
      <c r="AM47">
        <v>0</v>
      </c>
      <c r="AN47">
        <v>0.77292899999999998</v>
      </c>
      <c r="AO47">
        <v>0</v>
      </c>
      <c r="AP47">
        <v>0.369697</v>
      </c>
      <c r="AQ47">
        <v>13.575744</v>
      </c>
      <c r="AR47">
        <v>1.593072</v>
      </c>
      <c r="AS47">
        <v>4.6586970000000001</v>
      </c>
      <c r="AT47">
        <v>16.056878000000001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2212.6221479999999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631.27257699999996</v>
      </c>
      <c r="L48">
        <v>418.88846999999998</v>
      </c>
      <c r="M48">
        <v>78.884</v>
      </c>
      <c r="N48">
        <v>113.63625</v>
      </c>
      <c r="O48">
        <v>59.480460000000001</v>
      </c>
      <c r="P48">
        <v>120.815175</v>
      </c>
      <c r="Q48">
        <v>20.990839999999999</v>
      </c>
      <c r="R48">
        <v>40.779276000000003</v>
      </c>
      <c r="S48">
        <v>25.387276</v>
      </c>
      <c r="T48">
        <v>0</v>
      </c>
      <c r="U48">
        <v>402.85674</v>
      </c>
      <c r="V48">
        <v>13.708500000000001</v>
      </c>
      <c r="W48">
        <v>43.881053000000001</v>
      </c>
      <c r="X48">
        <v>141.664986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1.851369</v>
      </c>
      <c r="AF48">
        <v>8.7264940000000006</v>
      </c>
      <c r="AG48">
        <v>42.226798000000002</v>
      </c>
      <c r="AH48">
        <v>0</v>
      </c>
      <c r="AI48">
        <v>0</v>
      </c>
      <c r="AJ48">
        <v>0</v>
      </c>
      <c r="AK48">
        <v>52.493454</v>
      </c>
      <c r="AL48">
        <v>1.341413</v>
      </c>
      <c r="AM48">
        <v>0</v>
      </c>
      <c r="AN48">
        <v>0.77292899999999998</v>
      </c>
      <c r="AO48">
        <v>0</v>
      </c>
      <c r="AP48">
        <v>0.369697</v>
      </c>
      <c r="AQ48">
        <v>0</v>
      </c>
      <c r="AR48">
        <v>1.593072</v>
      </c>
      <c r="AS48">
        <v>4.6586970000000001</v>
      </c>
      <c r="AT48">
        <v>16.224989999999998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2242.5045160000004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636.08257700000001</v>
      </c>
      <c r="L49">
        <v>418.88846999999998</v>
      </c>
      <c r="M49">
        <v>78.884</v>
      </c>
      <c r="N49">
        <v>113.63625</v>
      </c>
      <c r="O49">
        <v>59.480460000000001</v>
      </c>
      <c r="P49">
        <v>120.815175</v>
      </c>
      <c r="Q49">
        <v>20.990839999999999</v>
      </c>
      <c r="R49">
        <v>40.779276000000003</v>
      </c>
      <c r="S49">
        <v>25.387276</v>
      </c>
      <c r="T49">
        <v>0</v>
      </c>
      <c r="U49">
        <v>402.85674</v>
      </c>
      <c r="V49">
        <v>13.708500000000001</v>
      </c>
      <c r="W49">
        <v>43.881053000000001</v>
      </c>
      <c r="X49">
        <v>141.664986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1.851369</v>
      </c>
      <c r="AF49">
        <v>8.7264940000000006</v>
      </c>
      <c r="AG49">
        <v>42.226798000000002</v>
      </c>
      <c r="AH49">
        <v>0</v>
      </c>
      <c r="AI49">
        <v>0</v>
      </c>
      <c r="AJ49">
        <v>0</v>
      </c>
      <c r="AK49">
        <v>52.493454</v>
      </c>
      <c r="AL49">
        <v>1.341413</v>
      </c>
      <c r="AM49">
        <v>0</v>
      </c>
      <c r="AN49">
        <v>0.77292899999999998</v>
      </c>
      <c r="AO49">
        <v>0</v>
      </c>
      <c r="AP49">
        <v>0.369697</v>
      </c>
      <c r="AQ49">
        <v>0</v>
      </c>
      <c r="AR49">
        <v>1.593072</v>
      </c>
      <c r="AS49">
        <v>4.6586970000000001</v>
      </c>
      <c r="AT49">
        <v>17.261295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2248.350821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631.27257699999996</v>
      </c>
      <c r="L50">
        <v>418.88846999999998</v>
      </c>
      <c r="M50">
        <v>78.884</v>
      </c>
      <c r="N50">
        <v>113.63625</v>
      </c>
      <c r="O50">
        <v>59.480460000000001</v>
      </c>
      <c r="P50">
        <v>120.815175</v>
      </c>
      <c r="Q50">
        <v>20.990839999999999</v>
      </c>
      <c r="R50">
        <v>40.779276000000003</v>
      </c>
      <c r="S50">
        <v>25.387276</v>
      </c>
      <c r="T50">
        <v>0</v>
      </c>
      <c r="U50">
        <v>402.85674</v>
      </c>
      <c r="V50">
        <v>13.708500000000001</v>
      </c>
      <c r="W50">
        <v>43.881053000000001</v>
      </c>
      <c r="X50">
        <v>141.664986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1.851369</v>
      </c>
      <c r="AF50">
        <v>8.7264940000000006</v>
      </c>
      <c r="AG50">
        <v>42.226798000000002</v>
      </c>
      <c r="AH50">
        <v>0</v>
      </c>
      <c r="AI50">
        <v>0</v>
      </c>
      <c r="AJ50">
        <v>0</v>
      </c>
      <c r="AK50">
        <v>52.493454</v>
      </c>
      <c r="AL50">
        <v>1.341413</v>
      </c>
      <c r="AM50">
        <v>0</v>
      </c>
      <c r="AN50">
        <v>0.77292899999999998</v>
      </c>
      <c r="AO50">
        <v>0</v>
      </c>
      <c r="AP50">
        <v>0.369697</v>
      </c>
      <c r="AQ50">
        <v>0</v>
      </c>
      <c r="AR50">
        <v>1.593072</v>
      </c>
      <c r="AS50">
        <v>4.6586970000000001</v>
      </c>
      <c r="AT50">
        <v>18.523296999999999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2244.8028230000004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653.66928399999995</v>
      </c>
      <c r="L51">
        <v>418.88846999999998</v>
      </c>
      <c r="M51">
        <v>78.884</v>
      </c>
      <c r="N51">
        <v>113.63625</v>
      </c>
      <c r="O51">
        <v>59.480460000000001</v>
      </c>
      <c r="P51">
        <v>120.815175</v>
      </c>
      <c r="Q51">
        <v>20.990839999999999</v>
      </c>
      <c r="R51">
        <v>40.779276000000003</v>
      </c>
      <c r="S51">
        <v>25.387276</v>
      </c>
      <c r="T51">
        <v>0</v>
      </c>
      <c r="U51">
        <v>402.85674</v>
      </c>
      <c r="V51">
        <v>13.708500000000001</v>
      </c>
      <c r="W51">
        <v>43.881053000000001</v>
      </c>
      <c r="X51">
        <v>141.664986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1.851369</v>
      </c>
      <c r="AF51">
        <v>0</v>
      </c>
      <c r="AG51">
        <v>42.226798000000002</v>
      </c>
      <c r="AH51">
        <v>0</v>
      </c>
      <c r="AI51">
        <v>0</v>
      </c>
      <c r="AJ51">
        <v>0</v>
      </c>
      <c r="AK51">
        <v>52.493454</v>
      </c>
      <c r="AL51">
        <v>1.341413</v>
      </c>
      <c r="AM51">
        <v>0</v>
      </c>
      <c r="AN51">
        <v>0.77292899999999998</v>
      </c>
      <c r="AO51">
        <v>0</v>
      </c>
      <c r="AP51">
        <v>0.369697</v>
      </c>
      <c r="AQ51">
        <v>0</v>
      </c>
      <c r="AR51">
        <v>2.1240960000000002</v>
      </c>
      <c r="AS51">
        <v>4.6586970000000001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2259.7207790000002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653.66928399999995</v>
      </c>
      <c r="L52">
        <v>418.88846999999998</v>
      </c>
      <c r="M52">
        <v>78.884</v>
      </c>
      <c r="N52">
        <v>113.63625</v>
      </c>
      <c r="O52">
        <v>59.480460000000001</v>
      </c>
      <c r="P52">
        <v>120.815175</v>
      </c>
      <c r="Q52">
        <v>20.990839999999999</v>
      </c>
      <c r="R52">
        <v>40.779276000000003</v>
      </c>
      <c r="S52">
        <v>25.387276</v>
      </c>
      <c r="T52">
        <v>0</v>
      </c>
      <c r="U52">
        <v>402.85674</v>
      </c>
      <c r="V52">
        <v>13.708500000000001</v>
      </c>
      <c r="W52">
        <v>43.881053000000001</v>
      </c>
      <c r="X52">
        <v>141.664986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1.851369</v>
      </c>
      <c r="AF52">
        <v>0</v>
      </c>
      <c r="AG52">
        <v>42.226798000000002</v>
      </c>
      <c r="AH52">
        <v>0</v>
      </c>
      <c r="AI52">
        <v>0</v>
      </c>
      <c r="AJ52">
        <v>0</v>
      </c>
      <c r="AK52">
        <v>52.493454</v>
      </c>
      <c r="AL52">
        <v>1.341413</v>
      </c>
      <c r="AM52">
        <v>0</v>
      </c>
      <c r="AN52">
        <v>0.77292899999999998</v>
      </c>
      <c r="AO52">
        <v>0</v>
      </c>
      <c r="AP52">
        <v>0.369697</v>
      </c>
      <c r="AQ52">
        <v>0</v>
      </c>
      <c r="AR52">
        <v>2.1240960000000002</v>
      </c>
      <c r="AS52">
        <v>4.6586970000000001</v>
      </c>
      <c r="AT52">
        <v>17.961880000000001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2258.4426429999999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650.00502600000004</v>
      </c>
      <c r="L53">
        <v>418.88846999999998</v>
      </c>
      <c r="M53">
        <v>78.884</v>
      </c>
      <c r="N53">
        <v>113.63625</v>
      </c>
      <c r="O53">
        <v>59.480460000000001</v>
      </c>
      <c r="P53">
        <v>120.815175</v>
      </c>
      <c r="Q53">
        <v>20.990839999999999</v>
      </c>
      <c r="R53">
        <v>40.779276000000003</v>
      </c>
      <c r="S53">
        <v>25.387276</v>
      </c>
      <c r="T53">
        <v>0</v>
      </c>
      <c r="U53">
        <v>402.85674</v>
      </c>
      <c r="V53">
        <v>13.708500000000001</v>
      </c>
      <c r="W53">
        <v>43.881053000000001</v>
      </c>
      <c r="X53">
        <v>141.664986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1.851369</v>
      </c>
      <c r="AF53">
        <v>0</v>
      </c>
      <c r="AG53">
        <v>42.226798000000002</v>
      </c>
      <c r="AH53">
        <v>0</v>
      </c>
      <c r="AI53">
        <v>0</v>
      </c>
      <c r="AJ53">
        <v>0</v>
      </c>
      <c r="AK53">
        <v>52.493454</v>
      </c>
      <c r="AL53">
        <v>1.341413</v>
      </c>
      <c r="AM53">
        <v>0</v>
      </c>
      <c r="AN53">
        <v>0.77292899999999998</v>
      </c>
      <c r="AO53">
        <v>0</v>
      </c>
      <c r="AP53">
        <v>0</v>
      </c>
      <c r="AQ53">
        <v>0</v>
      </c>
      <c r="AR53">
        <v>35.047584000000001</v>
      </c>
      <c r="AS53">
        <v>7.764494</v>
      </c>
      <c r="AT53">
        <v>16.547802000000001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2289.0238950000003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650.00502600000004</v>
      </c>
      <c r="L54">
        <v>418.88846999999998</v>
      </c>
      <c r="M54">
        <v>78.884</v>
      </c>
      <c r="N54">
        <v>113.63625</v>
      </c>
      <c r="O54">
        <v>59.480460000000001</v>
      </c>
      <c r="P54">
        <v>120.815175</v>
      </c>
      <c r="Q54">
        <v>20.990839999999999</v>
      </c>
      <c r="R54">
        <v>40.779276000000003</v>
      </c>
      <c r="S54">
        <v>25.387276</v>
      </c>
      <c r="T54">
        <v>0</v>
      </c>
      <c r="U54">
        <v>402.85674</v>
      </c>
      <c r="V54">
        <v>13.708500000000001</v>
      </c>
      <c r="W54">
        <v>43.881053000000001</v>
      </c>
      <c r="X54">
        <v>141.664986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1.851369</v>
      </c>
      <c r="AF54">
        <v>0</v>
      </c>
      <c r="AG54">
        <v>42.226798000000002</v>
      </c>
      <c r="AH54">
        <v>0</v>
      </c>
      <c r="AI54">
        <v>0</v>
      </c>
      <c r="AJ54">
        <v>0</v>
      </c>
      <c r="AK54">
        <v>52.493454</v>
      </c>
      <c r="AL54">
        <v>1.341413</v>
      </c>
      <c r="AM54">
        <v>0</v>
      </c>
      <c r="AN54">
        <v>0.77292899999999998</v>
      </c>
      <c r="AO54">
        <v>0</v>
      </c>
      <c r="AP54">
        <v>0</v>
      </c>
      <c r="AQ54">
        <v>0</v>
      </c>
      <c r="AR54">
        <v>35.047584000000001</v>
      </c>
      <c r="AS54">
        <v>7.764494</v>
      </c>
      <c r="AT54">
        <v>18.275514999999999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2290.751608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650.00502600000004</v>
      </c>
      <c r="L55">
        <v>418.88846999999998</v>
      </c>
      <c r="M55">
        <v>78.884</v>
      </c>
      <c r="N55">
        <v>113.63625</v>
      </c>
      <c r="O55">
        <v>59.480460000000001</v>
      </c>
      <c r="P55">
        <v>120.815175</v>
      </c>
      <c r="Q55">
        <v>20.990839999999999</v>
      </c>
      <c r="R55">
        <v>40.779276000000003</v>
      </c>
      <c r="S55">
        <v>25.387276</v>
      </c>
      <c r="T55">
        <v>0</v>
      </c>
      <c r="U55">
        <v>402.85674</v>
      </c>
      <c r="V55">
        <v>13.708500000000001</v>
      </c>
      <c r="W55">
        <v>43.881053000000001</v>
      </c>
      <c r="X55">
        <v>141.664986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1.851369</v>
      </c>
      <c r="AF55">
        <v>0</v>
      </c>
      <c r="AG55">
        <v>42.226798000000002</v>
      </c>
      <c r="AH55">
        <v>0</v>
      </c>
      <c r="AI55">
        <v>0</v>
      </c>
      <c r="AJ55">
        <v>0</v>
      </c>
      <c r="AK55">
        <v>52.493454</v>
      </c>
      <c r="AL55">
        <v>1.341413</v>
      </c>
      <c r="AM55">
        <v>0</v>
      </c>
      <c r="AN55">
        <v>0.77292899999999998</v>
      </c>
      <c r="AO55">
        <v>0</v>
      </c>
      <c r="AP55">
        <v>0</v>
      </c>
      <c r="AQ55">
        <v>0</v>
      </c>
      <c r="AR55">
        <v>4.2481920000000004</v>
      </c>
      <c r="AS55">
        <v>7.764494</v>
      </c>
      <c r="AT55">
        <v>17.625958000000001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2259.3026590000004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650.00502600000004</v>
      </c>
      <c r="L56">
        <v>418.88846999999998</v>
      </c>
      <c r="M56">
        <v>78.884</v>
      </c>
      <c r="N56">
        <v>113.63625</v>
      </c>
      <c r="O56">
        <v>59.480460000000001</v>
      </c>
      <c r="P56">
        <v>120.815175</v>
      </c>
      <c r="Q56">
        <v>20.990839999999999</v>
      </c>
      <c r="R56">
        <v>40.779276000000003</v>
      </c>
      <c r="S56">
        <v>25.387276</v>
      </c>
      <c r="T56">
        <v>0</v>
      </c>
      <c r="U56">
        <v>402.85674</v>
      </c>
      <c r="V56">
        <v>13.708500000000001</v>
      </c>
      <c r="W56">
        <v>43.881053000000001</v>
      </c>
      <c r="X56">
        <v>141.664986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1.851369</v>
      </c>
      <c r="AF56">
        <v>0</v>
      </c>
      <c r="AG56">
        <v>42.226798000000002</v>
      </c>
      <c r="AH56">
        <v>0</v>
      </c>
      <c r="AI56">
        <v>0</v>
      </c>
      <c r="AJ56">
        <v>0</v>
      </c>
      <c r="AK56">
        <v>52.493454</v>
      </c>
      <c r="AL56">
        <v>1.341413</v>
      </c>
      <c r="AM56">
        <v>0</v>
      </c>
      <c r="AN56">
        <v>0.77292899999999998</v>
      </c>
      <c r="AO56">
        <v>0</v>
      </c>
      <c r="AP56">
        <v>0</v>
      </c>
      <c r="AQ56">
        <v>0</v>
      </c>
      <c r="AR56">
        <v>3.1861440000000001</v>
      </c>
      <c r="AS56">
        <v>7.764494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2259.8546690000003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596.92100000000005</v>
      </c>
      <c r="L57">
        <v>418.88846999999998</v>
      </c>
      <c r="M57">
        <v>78.884</v>
      </c>
      <c r="N57">
        <v>113.63625</v>
      </c>
      <c r="O57">
        <v>59.480460000000001</v>
      </c>
      <c r="P57">
        <v>120.815175</v>
      </c>
      <c r="Q57">
        <v>20.990839999999999</v>
      </c>
      <c r="R57">
        <v>40.779276000000003</v>
      </c>
      <c r="S57">
        <v>25.387276</v>
      </c>
      <c r="T57">
        <v>0</v>
      </c>
      <c r="U57">
        <v>402.85674</v>
      </c>
      <c r="V57">
        <v>13.708500000000001</v>
      </c>
      <c r="W57">
        <v>43.881053000000001</v>
      </c>
      <c r="X57">
        <v>141.664986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1.851369</v>
      </c>
      <c r="AF57">
        <v>0</v>
      </c>
      <c r="AG57">
        <v>42.226798000000002</v>
      </c>
      <c r="AH57">
        <v>0</v>
      </c>
      <c r="AI57">
        <v>0</v>
      </c>
      <c r="AJ57">
        <v>0</v>
      </c>
      <c r="AK57">
        <v>52.493454</v>
      </c>
      <c r="AL57">
        <v>1.341413</v>
      </c>
      <c r="AM57">
        <v>0</v>
      </c>
      <c r="AN57">
        <v>0.77292899999999998</v>
      </c>
      <c r="AO57">
        <v>0</v>
      </c>
      <c r="AP57">
        <v>0</v>
      </c>
      <c r="AQ57">
        <v>0</v>
      </c>
      <c r="AR57">
        <v>3.1861440000000001</v>
      </c>
      <c r="AS57">
        <v>4.6586970000000001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2203.6648460000001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544.01099999999997</v>
      </c>
      <c r="L58">
        <v>418.88846999999998</v>
      </c>
      <c r="M58">
        <v>78.884</v>
      </c>
      <c r="N58">
        <v>113.63625</v>
      </c>
      <c r="O58">
        <v>59.480460000000001</v>
      </c>
      <c r="P58">
        <v>120.815175</v>
      </c>
      <c r="Q58">
        <v>20.990839999999999</v>
      </c>
      <c r="R58">
        <v>40.779276000000003</v>
      </c>
      <c r="S58">
        <v>25.387276</v>
      </c>
      <c r="T58">
        <v>0</v>
      </c>
      <c r="U58">
        <v>402.85674</v>
      </c>
      <c r="V58">
        <v>13.708500000000001</v>
      </c>
      <c r="W58">
        <v>43.881053000000001</v>
      </c>
      <c r="X58">
        <v>141.664986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1.851369</v>
      </c>
      <c r="AF58">
        <v>0</v>
      </c>
      <c r="AG58">
        <v>42.226798000000002</v>
      </c>
      <c r="AH58">
        <v>0</v>
      </c>
      <c r="AI58">
        <v>0</v>
      </c>
      <c r="AJ58">
        <v>0</v>
      </c>
      <c r="AK58">
        <v>52.493454</v>
      </c>
      <c r="AL58">
        <v>1.341413</v>
      </c>
      <c r="AM58">
        <v>0</v>
      </c>
      <c r="AN58">
        <v>0.77292899999999998</v>
      </c>
      <c r="AO58">
        <v>0</v>
      </c>
      <c r="AP58">
        <v>0</v>
      </c>
      <c r="AQ58">
        <v>0</v>
      </c>
      <c r="AR58">
        <v>3.1861440000000001</v>
      </c>
      <c r="AS58">
        <v>4.6586970000000001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2150.7548459999998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519.96100000000001</v>
      </c>
      <c r="L59">
        <v>418.88846999999998</v>
      </c>
      <c r="M59">
        <v>78.884</v>
      </c>
      <c r="N59">
        <v>113.63625</v>
      </c>
      <c r="O59">
        <v>59.480460000000001</v>
      </c>
      <c r="P59">
        <v>120.815175</v>
      </c>
      <c r="Q59">
        <v>20.990839999999999</v>
      </c>
      <c r="R59">
        <v>40.779276000000003</v>
      </c>
      <c r="S59">
        <v>25.387276</v>
      </c>
      <c r="T59">
        <v>0</v>
      </c>
      <c r="U59">
        <v>402.85674</v>
      </c>
      <c r="V59">
        <v>13.708500000000001</v>
      </c>
      <c r="W59">
        <v>43.881053000000001</v>
      </c>
      <c r="X59">
        <v>141.664986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1.851369</v>
      </c>
      <c r="AF59">
        <v>0</v>
      </c>
      <c r="AG59">
        <v>42.226798000000002</v>
      </c>
      <c r="AH59">
        <v>0</v>
      </c>
      <c r="AI59">
        <v>0</v>
      </c>
      <c r="AJ59">
        <v>0</v>
      </c>
      <c r="AK59">
        <v>52.493454</v>
      </c>
      <c r="AL59">
        <v>1.341413</v>
      </c>
      <c r="AM59">
        <v>0</v>
      </c>
      <c r="AN59">
        <v>0.77292899999999998</v>
      </c>
      <c r="AO59">
        <v>0</v>
      </c>
      <c r="AP59">
        <v>0</v>
      </c>
      <c r="AQ59">
        <v>0</v>
      </c>
      <c r="AR59">
        <v>3.1861440000000001</v>
      </c>
      <c r="AS59">
        <v>4.6586970000000001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2126.7048459999996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510.34100000000001</v>
      </c>
      <c r="L60">
        <v>418.88846999999998</v>
      </c>
      <c r="M60">
        <v>78.884</v>
      </c>
      <c r="N60">
        <v>113.63625</v>
      </c>
      <c r="O60">
        <v>59.480460000000001</v>
      </c>
      <c r="P60">
        <v>120.815175</v>
      </c>
      <c r="Q60">
        <v>20.990839999999999</v>
      </c>
      <c r="R60">
        <v>40.779276000000003</v>
      </c>
      <c r="S60">
        <v>25.387276</v>
      </c>
      <c r="T60">
        <v>0</v>
      </c>
      <c r="U60">
        <v>402.85674</v>
      </c>
      <c r="V60">
        <v>13.708500000000001</v>
      </c>
      <c r="W60">
        <v>43.881053000000001</v>
      </c>
      <c r="X60">
        <v>141.664986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1.851369</v>
      </c>
      <c r="AF60">
        <v>0</v>
      </c>
      <c r="AG60">
        <v>42.226798000000002</v>
      </c>
      <c r="AH60">
        <v>0</v>
      </c>
      <c r="AI60">
        <v>0</v>
      </c>
      <c r="AJ60">
        <v>0</v>
      </c>
      <c r="AK60">
        <v>52.493454</v>
      </c>
      <c r="AL60">
        <v>1.341413</v>
      </c>
      <c r="AM60">
        <v>0</v>
      </c>
      <c r="AN60">
        <v>0.77292899999999998</v>
      </c>
      <c r="AO60">
        <v>0</v>
      </c>
      <c r="AP60">
        <v>0</v>
      </c>
      <c r="AQ60">
        <v>0</v>
      </c>
      <c r="AR60">
        <v>3.1861440000000001</v>
      </c>
      <c r="AS60">
        <v>4.6586970000000001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2117.0848459999997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505.53100000000001</v>
      </c>
      <c r="L61">
        <v>418.88846999999998</v>
      </c>
      <c r="M61">
        <v>78.884</v>
      </c>
      <c r="N61">
        <v>113.63625</v>
      </c>
      <c r="O61">
        <v>59.480460000000001</v>
      </c>
      <c r="P61">
        <v>120.815175</v>
      </c>
      <c r="Q61">
        <v>20.990839999999999</v>
      </c>
      <c r="R61">
        <v>40.779276000000003</v>
      </c>
      <c r="S61">
        <v>25.387276</v>
      </c>
      <c r="T61">
        <v>0</v>
      </c>
      <c r="U61">
        <v>402.85674</v>
      </c>
      <c r="V61">
        <v>13.708500000000001</v>
      </c>
      <c r="W61">
        <v>43.881053000000001</v>
      </c>
      <c r="X61">
        <v>141.664986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1.851369</v>
      </c>
      <c r="AF61">
        <v>0</v>
      </c>
      <c r="AG61">
        <v>42.226798000000002</v>
      </c>
      <c r="AH61">
        <v>0</v>
      </c>
      <c r="AI61">
        <v>0</v>
      </c>
      <c r="AJ61">
        <v>0</v>
      </c>
      <c r="AK61">
        <v>52.493454</v>
      </c>
      <c r="AL61">
        <v>1.341413</v>
      </c>
      <c r="AM61">
        <v>0</v>
      </c>
      <c r="AN61">
        <v>0.77292899999999998</v>
      </c>
      <c r="AO61">
        <v>0</v>
      </c>
      <c r="AP61">
        <v>0</v>
      </c>
      <c r="AQ61">
        <v>13.575744</v>
      </c>
      <c r="AR61">
        <v>3.1861440000000001</v>
      </c>
      <c r="AS61">
        <v>7.5056779999999996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2128.6975710000002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524.77099999999996</v>
      </c>
      <c r="L62">
        <v>418.88846999999998</v>
      </c>
      <c r="M62">
        <v>78.884</v>
      </c>
      <c r="N62">
        <v>113.63625</v>
      </c>
      <c r="O62">
        <v>59.480460000000001</v>
      </c>
      <c r="P62">
        <v>120.815175</v>
      </c>
      <c r="Q62">
        <v>20.990839999999999</v>
      </c>
      <c r="R62">
        <v>40.779276000000003</v>
      </c>
      <c r="S62">
        <v>25.387276</v>
      </c>
      <c r="T62">
        <v>0</v>
      </c>
      <c r="U62">
        <v>402.85674</v>
      </c>
      <c r="V62">
        <v>13.708500000000001</v>
      </c>
      <c r="W62">
        <v>43.881053000000001</v>
      </c>
      <c r="X62">
        <v>141.664986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1.851369</v>
      </c>
      <c r="AF62">
        <v>0</v>
      </c>
      <c r="AG62">
        <v>42.226798000000002</v>
      </c>
      <c r="AH62">
        <v>0</v>
      </c>
      <c r="AI62">
        <v>0</v>
      </c>
      <c r="AJ62">
        <v>0</v>
      </c>
      <c r="AK62">
        <v>52.493454</v>
      </c>
      <c r="AL62">
        <v>1.341413</v>
      </c>
      <c r="AM62">
        <v>0</v>
      </c>
      <c r="AN62">
        <v>0.77292899999999998</v>
      </c>
      <c r="AO62">
        <v>0</v>
      </c>
      <c r="AP62">
        <v>0</v>
      </c>
      <c r="AQ62">
        <v>13.575744</v>
      </c>
      <c r="AR62">
        <v>3.1861440000000001</v>
      </c>
      <c r="AS62">
        <v>7.5056779999999996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2147.9375709999999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544.01099999999997</v>
      </c>
      <c r="L63">
        <v>418.88846999999998</v>
      </c>
      <c r="M63">
        <v>78.884</v>
      </c>
      <c r="N63">
        <v>113.63625</v>
      </c>
      <c r="O63">
        <v>59.480460000000001</v>
      </c>
      <c r="P63">
        <v>120.815175</v>
      </c>
      <c r="Q63">
        <v>20.990839999999999</v>
      </c>
      <c r="R63">
        <v>40.779276000000003</v>
      </c>
      <c r="S63">
        <v>25.387276</v>
      </c>
      <c r="T63">
        <v>0</v>
      </c>
      <c r="U63">
        <v>402.85674</v>
      </c>
      <c r="V63">
        <v>13.708500000000001</v>
      </c>
      <c r="W63">
        <v>43.881053000000001</v>
      </c>
      <c r="X63">
        <v>141.664986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1.851369</v>
      </c>
      <c r="AF63">
        <v>0</v>
      </c>
      <c r="AG63">
        <v>42.226798000000002</v>
      </c>
      <c r="AH63">
        <v>0</v>
      </c>
      <c r="AI63">
        <v>0</v>
      </c>
      <c r="AJ63">
        <v>0</v>
      </c>
      <c r="AK63">
        <v>52.493454</v>
      </c>
      <c r="AL63">
        <v>1.341413</v>
      </c>
      <c r="AM63">
        <v>0</v>
      </c>
      <c r="AN63">
        <v>0.77292899999999998</v>
      </c>
      <c r="AO63">
        <v>0</v>
      </c>
      <c r="AP63">
        <v>2.4646439999999998</v>
      </c>
      <c r="AQ63">
        <v>13.575744</v>
      </c>
      <c r="AR63">
        <v>5.3102400000000003</v>
      </c>
      <c r="AS63">
        <v>7.5056779999999996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2171.7663110000003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553.63099999999997</v>
      </c>
      <c r="L64">
        <v>418.88846999999998</v>
      </c>
      <c r="M64">
        <v>78.884</v>
      </c>
      <c r="N64">
        <v>113.63625</v>
      </c>
      <c r="O64">
        <v>59.480460000000001</v>
      </c>
      <c r="P64">
        <v>120.815175</v>
      </c>
      <c r="Q64">
        <v>20.990839999999999</v>
      </c>
      <c r="R64">
        <v>40.779276000000003</v>
      </c>
      <c r="S64">
        <v>25.387276</v>
      </c>
      <c r="T64">
        <v>0</v>
      </c>
      <c r="U64">
        <v>402.85674</v>
      </c>
      <c r="V64">
        <v>13.708500000000001</v>
      </c>
      <c r="W64">
        <v>43.881053000000001</v>
      </c>
      <c r="X64">
        <v>141.664986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1.851369</v>
      </c>
      <c r="AF64">
        <v>0</v>
      </c>
      <c r="AG64">
        <v>42.226798000000002</v>
      </c>
      <c r="AH64">
        <v>0</v>
      </c>
      <c r="AI64">
        <v>0</v>
      </c>
      <c r="AJ64">
        <v>0</v>
      </c>
      <c r="AK64">
        <v>52.493454</v>
      </c>
      <c r="AL64">
        <v>1.341413</v>
      </c>
      <c r="AM64">
        <v>0</v>
      </c>
      <c r="AN64">
        <v>0.77292899999999998</v>
      </c>
      <c r="AO64">
        <v>0</v>
      </c>
      <c r="AP64">
        <v>2.4646439999999998</v>
      </c>
      <c r="AQ64">
        <v>27.2727</v>
      </c>
      <c r="AR64">
        <v>35.047584000000001</v>
      </c>
      <c r="AS64">
        <v>7.5056779999999996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2224.8206110000001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563.25099999999998</v>
      </c>
      <c r="L65">
        <v>418.88846999999998</v>
      </c>
      <c r="M65">
        <v>78.884</v>
      </c>
      <c r="N65">
        <v>113.63625</v>
      </c>
      <c r="O65">
        <v>59.480460000000001</v>
      </c>
      <c r="P65">
        <v>120.815175</v>
      </c>
      <c r="Q65">
        <v>20.990839999999999</v>
      </c>
      <c r="R65">
        <v>40.779276000000003</v>
      </c>
      <c r="S65">
        <v>25.387276</v>
      </c>
      <c r="T65">
        <v>0</v>
      </c>
      <c r="U65">
        <v>402.85674</v>
      </c>
      <c r="V65">
        <v>13.708500000000001</v>
      </c>
      <c r="W65">
        <v>43.881053000000001</v>
      </c>
      <c r="X65">
        <v>141.664986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1.851369</v>
      </c>
      <c r="AF65">
        <v>0</v>
      </c>
      <c r="AG65">
        <v>42.226798000000002</v>
      </c>
      <c r="AH65">
        <v>0</v>
      </c>
      <c r="AI65">
        <v>0</v>
      </c>
      <c r="AJ65">
        <v>0</v>
      </c>
      <c r="AK65">
        <v>52.493454</v>
      </c>
      <c r="AL65">
        <v>1.341413</v>
      </c>
      <c r="AM65">
        <v>0</v>
      </c>
      <c r="AN65">
        <v>0.77292899999999998</v>
      </c>
      <c r="AO65">
        <v>0</v>
      </c>
      <c r="AP65">
        <v>2.4646439999999998</v>
      </c>
      <c r="AQ65">
        <v>27.2727</v>
      </c>
      <c r="AR65">
        <v>35.047584000000001</v>
      </c>
      <c r="AS65">
        <v>7.5056779999999996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2234.440611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563.25099999999998</v>
      </c>
      <c r="L66">
        <v>418.88846999999998</v>
      </c>
      <c r="M66">
        <v>78.884</v>
      </c>
      <c r="N66">
        <v>113.63625</v>
      </c>
      <c r="O66">
        <v>59.480460000000001</v>
      </c>
      <c r="P66">
        <v>120.815175</v>
      </c>
      <c r="Q66">
        <v>20.990839999999999</v>
      </c>
      <c r="R66">
        <v>40.779276000000003</v>
      </c>
      <c r="S66">
        <v>25.387276</v>
      </c>
      <c r="T66">
        <v>0</v>
      </c>
      <c r="U66">
        <v>402.85674</v>
      </c>
      <c r="V66">
        <v>13.708500000000001</v>
      </c>
      <c r="W66">
        <v>43.881053000000001</v>
      </c>
      <c r="X66">
        <v>141.664986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1.851369</v>
      </c>
      <c r="AF66">
        <v>0</v>
      </c>
      <c r="AG66">
        <v>42.226798000000002</v>
      </c>
      <c r="AH66">
        <v>0</v>
      </c>
      <c r="AI66">
        <v>0</v>
      </c>
      <c r="AJ66">
        <v>0</v>
      </c>
      <c r="AK66">
        <v>52.493454</v>
      </c>
      <c r="AL66">
        <v>1.341413</v>
      </c>
      <c r="AM66">
        <v>0</v>
      </c>
      <c r="AN66">
        <v>0.77292899999999998</v>
      </c>
      <c r="AO66">
        <v>0</v>
      </c>
      <c r="AP66">
        <v>2.4646439999999998</v>
      </c>
      <c r="AQ66">
        <v>41.81814</v>
      </c>
      <c r="AR66">
        <v>4.2481920000000004</v>
      </c>
      <c r="AS66">
        <v>7.5056779999999996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2218.186659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608.36831900000004</v>
      </c>
      <c r="L67">
        <v>418.88846999999998</v>
      </c>
      <c r="M67">
        <v>78.884</v>
      </c>
      <c r="N67">
        <v>113.63625</v>
      </c>
      <c r="O67">
        <v>59.480460000000001</v>
      </c>
      <c r="P67">
        <v>120.815175</v>
      </c>
      <c r="Q67">
        <v>20.990839999999999</v>
      </c>
      <c r="R67">
        <v>40.779276000000003</v>
      </c>
      <c r="S67">
        <v>25.387276</v>
      </c>
      <c r="T67">
        <v>0</v>
      </c>
      <c r="U67">
        <v>402.85674</v>
      </c>
      <c r="V67">
        <v>13.708500000000001</v>
      </c>
      <c r="W67">
        <v>43.881053000000001</v>
      </c>
      <c r="X67">
        <v>141.664986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1.851369</v>
      </c>
      <c r="AF67">
        <v>0</v>
      </c>
      <c r="AG67">
        <v>42.226798000000002</v>
      </c>
      <c r="AH67">
        <v>0</v>
      </c>
      <c r="AI67">
        <v>0</v>
      </c>
      <c r="AJ67">
        <v>0</v>
      </c>
      <c r="AK67">
        <v>52.493454</v>
      </c>
      <c r="AL67">
        <v>1.341413</v>
      </c>
      <c r="AM67">
        <v>0</v>
      </c>
      <c r="AN67">
        <v>0.77292899999999998</v>
      </c>
      <c r="AO67">
        <v>0</v>
      </c>
      <c r="AP67">
        <v>0</v>
      </c>
      <c r="AQ67">
        <v>41.81814</v>
      </c>
      <c r="AR67">
        <v>3.1861440000000001</v>
      </c>
      <c r="AS67">
        <v>9.0585769999999997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2261.3301849999998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617.93420600000002</v>
      </c>
      <c r="L68">
        <v>418.88846999999998</v>
      </c>
      <c r="M68">
        <v>78.884</v>
      </c>
      <c r="N68">
        <v>113.63625</v>
      </c>
      <c r="O68">
        <v>59.480460000000001</v>
      </c>
      <c r="P68">
        <v>120.815175</v>
      </c>
      <c r="Q68">
        <v>20.990839999999999</v>
      </c>
      <c r="R68">
        <v>40.779276000000003</v>
      </c>
      <c r="S68">
        <v>25.387276</v>
      </c>
      <c r="T68">
        <v>0</v>
      </c>
      <c r="U68">
        <v>402.85674</v>
      </c>
      <c r="V68">
        <v>13.708500000000001</v>
      </c>
      <c r="W68">
        <v>43.881053000000001</v>
      </c>
      <c r="X68">
        <v>141.664986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1.851369</v>
      </c>
      <c r="AF68">
        <v>0</v>
      </c>
      <c r="AG68">
        <v>42.226798000000002</v>
      </c>
      <c r="AH68">
        <v>0</v>
      </c>
      <c r="AI68">
        <v>0</v>
      </c>
      <c r="AJ68">
        <v>0</v>
      </c>
      <c r="AK68">
        <v>52.493454</v>
      </c>
      <c r="AL68">
        <v>1.341413</v>
      </c>
      <c r="AM68">
        <v>0</v>
      </c>
      <c r="AN68">
        <v>0.77292899999999998</v>
      </c>
      <c r="AO68">
        <v>0</v>
      </c>
      <c r="AP68">
        <v>0</v>
      </c>
      <c r="AQ68">
        <v>41.81814</v>
      </c>
      <c r="AR68">
        <v>3.1861440000000001</v>
      </c>
      <c r="AS68">
        <v>9.0585769999999997</v>
      </c>
      <c r="AT68">
        <v>18.350947999999999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2270.0070039999991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653.38077999999996</v>
      </c>
      <c r="L69">
        <v>418.88846999999998</v>
      </c>
      <c r="M69">
        <v>78.884</v>
      </c>
      <c r="N69">
        <v>113.63625</v>
      </c>
      <c r="O69">
        <v>59.480460000000001</v>
      </c>
      <c r="P69">
        <v>120.815175</v>
      </c>
      <c r="Q69">
        <v>20.990839999999999</v>
      </c>
      <c r="R69">
        <v>40.779276000000003</v>
      </c>
      <c r="S69">
        <v>25.387276</v>
      </c>
      <c r="T69">
        <v>0</v>
      </c>
      <c r="U69">
        <v>402.85674</v>
      </c>
      <c r="V69">
        <v>13.708500000000001</v>
      </c>
      <c r="W69">
        <v>43.881053000000001</v>
      </c>
      <c r="X69">
        <v>141.664986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1.851369</v>
      </c>
      <c r="AF69">
        <v>8.7264940000000006</v>
      </c>
      <c r="AG69">
        <v>42.226798000000002</v>
      </c>
      <c r="AH69">
        <v>22.502046</v>
      </c>
      <c r="AI69">
        <v>0</v>
      </c>
      <c r="AJ69">
        <v>0</v>
      </c>
      <c r="AK69">
        <v>52.493454</v>
      </c>
      <c r="AL69">
        <v>1.341413</v>
      </c>
      <c r="AM69">
        <v>0</v>
      </c>
      <c r="AN69">
        <v>0.77292899999999998</v>
      </c>
      <c r="AO69">
        <v>0</v>
      </c>
      <c r="AP69">
        <v>0</v>
      </c>
      <c r="AQ69">
        <v>41.81814</v>
      </c>
      <c r="AR69">
        <v>3.1861440000000001</v>
      </c>
      <c r="AS69">
        <v>9.0585769999999997</v>
      </c>
      <c r="AT69">
        <v>16.957139999999999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2335.2883099999995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653.38077999999996</v>
      </c>
      <c r="L70">
        <v>418.88846999999998</v>
      </c>
      <c r="M70">
        <v>78.884</v>
      </c>
      <c r="N70">
        <v>113.63625</v>
      </c>
      <c r="O70">
        <v>59.480460000000001</v>
      </c>
      <c r="P70">
        <v>120.815175</v>
      </c>
      <c r="Q70">
        <v>20.990839999999999</v>
      </c>
      <c r="R70">
        <v>40.779276000000003</v>
      </c>
      <c r="S70">
        <v>25.387276</v>
      </c>
      <c r="T70">
        <v>0</v>
      </c>
      <c r="U70">
        <v>402.85674</v>
      </c>
      <c r="V70">
        <v>13.708500000000001</v>
      </c>
      <c r="W70">
        <v>43.881053000000001</v>
      </c>
      <c r="X70">
        <v>141.664986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1.851369</v>
      </c>
      <c r="AF70">
        <v>8.7264940000000006</v>
      </c>
      <c r="AG70">
        <v>42.226798000000002</v>
      </c>
      <c r="AH70">
        <v>44.639685999999998</v>
      </c>
      <c r="AI70">
        <v>0</v>
      </c>
      <c r="AJ70">
        <v>0</v>
      </c>
      <c r="AK70">
        <v>52.493454</v>
      </c>
      <c r="AL70">
        <v>1.341413</v>
      </c>
      <c r="AM70">
        <v>0</v>
      </c>
      <c r="AN70">
        <v>0.77292899999999998</v>
      </c>
      <c r="AO70">
        <v>0</v>
      </c>
      <c r="AP70">
        <v>0</v>
      </c>
      <c r="AQ70">
        <v>42.545411999999999</v>
      </c>
      <c r="AR70">
        <v>3.1861440000000001</v>
      </c>
      <c r="AS70">
        <v>9.0585769999999997</v>
      </c>
      <c r="AT70">
        <v>16.701191000000001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2357.8972729999996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653.38077999999996</v>
      </c>
      <c r="L71">
        <v>418.88846999999998</v>
      </c>
      <c r="M71">
        <v>78.884</v>
      </c>
      <c r="N71">
        <v>113.63625</v>
      </c>
      <c r="O71">
        <v>59.480460000000001</v>
      </c>
      <c r="P71">
        <v>120.815175</v>
      </c>
      <c r="Q71">
        <v>20.990839999999999</v>
      </c>
      <c r="R71">
        <v>40.779276000000003</v>
      </c>
      <c r="S71">
        <v>25.387276</v>
      </c>
      <c r="T71">
        <v>0</v>
      </c>
      <c r="U71">
        <v>402.85674</v>
      </c>
      <c r="V71">
        <v>13.708500000000001</v>
      </c>
      <c r="W71">
        <v>43.881053000000001</v>
      </c>
      <c r="X71">
        <v>141.664986</v>
      </c>
      <c r="Y71">
        <v>0</v>
      </c>
      <c r="Z71">
        <v>0</v>
      </c>
      <c r="AA71">
        <v>0</v>
      </c>
      <c r="AB71">
        <v>3.2058650000000002</v>
      </c>
      <c r="AC71">
        <v>0</v>
      </c>
      <c r="AD71">
        <v>7.6248120000000004</v>
      </c>
      <c r="AE71">
        <v>15.852656</v>
      </c>
      <c r="AF71">
        <v>17.452988999999999</v>
      </c>
      <c r="AG71">
        <v>42.226798000000002</v>
      </c>
      <c r="AH71">
        <v>67.415036000000001</v>
      </c>
      <c r="AI71">
        <v>0</v>
      </c>
      <c r="AJ71">
        <v>0</v>
      </c>
      <c r="AK71">
        <v>52.493454</v>
      </c>
      <c r="AL71">
        <v>1.341413</v>
      </c>
      <c r="AM71">
        <v>5.0780900000000004</v>
      </c>
      <c r="AN71">
        <v>0.77292899999999998</v>
      </c>
      <c r="AO71">
        <v>0</v>
      </c>
      <c r="AP71">
        <v>0.61616099999999996</v>
      </c>
      <c r="AQ71">
        <v>42.545411999999999</v>
      </c>
      <c r="AR71">
        <v>3.1861440000000001</v>
      </c>
      <c r="AS71">
        <v>5.8233709999999999</v>
      </c>
      <c r="AT71">
        <v>19.239943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2419.2288789999993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653.38077999999996</v>
      </c>
      <c r="L72">
        <v>418.88846999999998</v>
      </c>
      <c r="M72">
        <v>78.884</v>
      </c>
      <c r="N72">
        <v>113.63625</v>
      </c>
      <c r="O72">
        <v>59.480460000000001</v>
      </c>
      <c r="P72">
        <v>120.815175</v>
      </c>
      <c r="Q72">
        <v>20.990839999999999</v>
      </c>
      <c r="R72">
        <v>40.779276000000003</v>
      </c>
      <c r="S72">
        <v>25.387276</v>
      </c>
      <c r="T72">
        <v>0</v>
      </c>
      <c r="U72">
        <v>402.85674</v>
      </c>
      <c r="V72">
        <v>13.708500000000001</v>
      </c>
      <c r="W72">
        <v>43.881053000000001</v>
      </c>
      <c r="X72">
        <v>141.664986</v>
      </c>
      <c r="Y72">
        <v>0</v>
      </c>
      <c r="Z72">
        <v>1.0582</v>
      </c>
      <c r="AA72">
        <v>6.7638220000000002</v>
      </c>
      <c r="AB72">
        <v>12.566991</v>
      </c>
      <c r="AC72">
        <v>0</v>
      </c>
      <c r="AD72">
        <v>15.483452</v>
      </c>
      <c r="AE72">
        <v>31.705310999999998</v>
      </c>
      <c r="AF72">
        <v>26.179483000000001</v>
      </c>
      <c r="AG72">
        <v>42.226798000000002</v>
      </c>
      <c r="AH72">
        <v>90.008183000000002</v>
      </c>
      <c r="AI72">
        <v>0</v>
      </c>
      <c r="AJ72">
        <v>0</v>
      </c>
      <c r="AK72">
        <v>52.493454</v>
      </c>
      <c r="AL72">
        <v>6.7070639999999999</v>
      </c>
      <c r="AM72">
        <v>7.6940759999999999</v>
      </c>
      <c r="AN72">
        <v>0.77292899999999998</v>
      </c>
      <c r="AO72">
        <v>0</v>
      </c>
      <c r="AP72">
        <v>0.61616099999999996</v>
      </c>
      <c r="AQ72">
        <v>42.545411999999999</v>
      </c>
      <c r="AR72">
        <v>3.1861440000000001</v>
      </c>
      <c r="AS72">
        <v>5.8233709999999999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2499.424673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653.38077999999996</v>
      </c>
      <c r="L73">
        <v>418.88846999999998</v>
      </c>
      <c r="M73">
        <v>78.884</v>
      </c>
      <c r="N73">
        <v>113.63625</v>
      </c>
      <c r="O73">
        <v>59.480460000000001</v>
      </c>
      <c r="P73">
        <v>120.815175</v>
      </c>
      <c r="Q73">
        <v>20.990839999999999</v>
      </c>
      <c r="R73">
        <v>40.779276000000003</v>
      </c>
      <c r="S73">
        <v>25.387276</v>
      </c>
      <c r="T73">
        <v>0</v>
      </c>
      <c r="U73">
        <v>402.85674</v>
      </c>
      <c r="V73">
        <v>13.708500000000001</v>
      </c>
      <c r="W73">
        <v>43.881053000000001</v>
      </c>
      <c r="X73">
        <v>141.664986</v>
      </c>
      <c r="Y73">
        <v>0</v>
      </c>
      <c r="Z73">
        <v>18.819029</v>
      </c>
      <c r="AA73">
        <v>13.375648</v>
      </c>
      <c r="AB73">
        <v>25.339157</v>
      </c>
      <c r="AC73">
        <v>0</v>
      </c>
      <c r="AD73">
        <v>17.577732999999998</v>
      </c>
      <c r="AE73">
        <v>31.705310999999998</v>
      </c>
      <c r="AF73">
        <v>37.485984999999999</v>
      </c>
      <c r="AG73">
        <v>42.226798000000002</v>
      </c>
      <c r="AH73">
        <v>112.510229</v>
      </c>
      <c r="AI73">
        <v>0</v>
      </c>
      <c r="AJ73">
        <v>0</v>
      </c>
      <c r="AK73">
        <v>52.493454</v>
      </c>
      <c r="AL73">
        <v>53.656511999999999</v>
      </c>
      <c r="AM73">
        <v>15.203493999999999</v>
      </c>
      <c r="AN73">
        <v>0.77292899999999998</v>
      </c>
      <c r="AO73">
        <v>0</v>
      </c>
      <c r="AP73">
        <v>0.24646399999999999</v>
      </c>
      <c r="AQ73">
        <v>42.545411999999999</v>
      </c>
      <c r="AR73">
        <v>3.1861440000000001</v>
      </c>
      <c r="AS73">
        <v>7.5056779999999996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2628.2437989999994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653.38077999999996</v>
      </c>
      <c r="L74">
        <v>418.88846999999998</v>
      </c>
      <c r="M74">
        <v>78.884</v>
      </c>
      <c r="N74">
        <v>113.63625</v>
      </c>
      <c r="O74">
        <v>59.480460000000001</v>
      </c>
      <c r="P74">
        <v>120.815175</v>
      </c>
      <c r="Q74">
        <v>20.990839999999999</v>
      </c>
      <c r="R74">
        <v>40.779276000000003</v>
      </c>
      <c r="S74">
        <v>25.387276</v>
      </c>
      <c r="T74">
        <v>0</v>
      </c>
      <c r="U74">
        <v>402.85674</v>
      </c>
      <c r="V74">
        <v>13.708500000000001</v>
      </c>
      <c r="W74">
        <v>43.881053000000001</v>
      </c>
      <c r="X74">
        <v>141.664986</v>
      </c>
      <c r="Y74">
        <v>0</v>
      </c>
      <c r="Z74">
        <v>18.819029</v>
      </c>
      <c r="AA74">
        <v>21.279440000000001</v>
      </c>
      <c r="AB74">
        <v>25.339157</v>
      </c>
      <c r="AC74">
        <v>0</v>
      </c>
      <c r="AD74">
        <v>26.366599999999998</v>
      </c>
      <c r="AE74">
        <v>31.705310999999998</v>
      </c>
      <c r="AF74">
        <v>37.485984999999999</v>
      </c>
      <c r="AG74">
        <v>42.226798000000002</v>
      </c>
      <c r="AH74">
        <v>112.510229</v>
      </c>
      <c r="AI74">
        <v>0</v>
      </c>
      <c r="AJ74">
        <v>0</v>
      </c>
      <c r="AK74">
        <v>52.493454</v>
      </c>
      <c r="AL74">
        <v>53.656511999999999</v>
      </c>
      <c r="AM74">
        <v>15.203493999999999</v>
      </c>
      <c r="AN74">
        <v>0.77292899999999998</v>
      </c>
      <c r="AO74">
        <v>0</v>
      </c>
      <c r="AP74">
        <v>0.24646399999999999</v>
      </c>
      <c r="AQ74">
        <v>42.545411999999999</v>
      </c>
      <c r="AR74">
        <v>3.1861440000000001</v>
      </c>
      <c r="AS74">
        <v>7.5056779999999996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2644.9364579999988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653.38077999999996</v>
      </c>
      <c r="L75">
        <v>418.88846999999998</v>
      </c>
      <c r="M75">
        <v>78.884</v>
      </c>
      <c r="N75">
        <v>113.63625</v>
      </c>
      <c r="O75">
        <v>59.480460000000001</v>
      </c>
      <c r="P75">
        <v>120.815175</v>
      </c>
      <c r="Q75">
        <v>20.990839999999999</v>
      </c>
      <c r="R75">
        <v>40.779276000000003</v>
      </c>
      <c r="S75">
        <v>25.387276</v>
      </c>
      <c r="T75">
        <v>0</v>
      </c>
      <c r="U75">
        <v>402.85674</v>
      </c>
      <c r="V75">
        <v>13.708500000000001</v>
      </c>
      <c r="W75">
        <v>43.881053000000001</v>
      </c>
      <c r="X75">
        <v>141.664986</v>
      </c>
      <c r="Y75">
        <v>0</v>
      </c>
      <c r="Z75">
        <v>12.546018999999999</v>
      </c>
      <c r="AA75">
        <v>25.079339999999998</v>
      </c>
      <c r="AB75">
        <v>25.339157</v>
      </c>
      <c r="AC75">
        <v>0</v>
      </c>
      <c r="AD75">
        <v>26.366599999999998</v>
      </c>
      <c r="AE75">
        <v>31.705310999999998</v>
      </c>
      <c r="AF75">
        <v>37.485984999999999</v>
      </c>
      <c r="AG75">
        <v>42.226798000000002</v>
      </c>
      <c r="AH75">
        <v>112.510229</v>
      </c>
      <c r="AI75">
        <v>0</v>
      </c>
      <c r="AJ75">
        <v>0</v>
      </c>
      <c r="AK75">
        <v>52.493454</v>
      </c>
      <c r="AL75">
        <v>53.656511999999999</v>
      </c>
      <c r="AM75">
        <v>15.203493999999999</v>
      </c>
      <c r="AN75">
        <v>0.77292899999999998</v>
      </c>
      <c r="AO75">
        <v>0</v>
      </c>
      <c r="AP75">
        <v>0</v>
      </c>
      <c r="AQ75">
        <v>42.545411999999999</v>
      </c>
      <c r="AR75">
        <v>5.3102400000000003</v>
      </c>
      <c r="AS75">
        <v>10.352658999999999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2647.1879609999992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653.38077999999996</v>
      </c>
      <c r="L76">
        <v>418.88846999999998</v>
      </c>
      <c r="M76">
        <v>78.884</v>
      </c>
      <c r="N76">
        <v>113.63625</v>
      </c>
      <c r="O76">
        <v>59.480460000000001</v>
      </c>
      <c r="P76">
        <v>120.815175</v>
      </c>
      <c r="Q76">
        <v>20.990839999999999</v>
      </c>
      <c r="R76">
        <v>40.779276000000003</v>
      </c>
      <c r="S76">
        <v>25.387276</v>
      </c>
      <c r="T76">
        <v>0</v>
      </c>
      <c r="U76">
        <v>402.85674</v>
      </c>
      <c r="V76">
        <v>13.708500000000001</v>
      </c>
      <c r="W76">
        <v>43.881053000000001</v>
      </c>
      <c r="X76">
        <v>141.664986</v>
      </c>
      <c r="Y76">
        <v>0</v>
      </c>
      <c r="Z76">
        <v>12.546018999999999</v>
      </c>
      <c r="AA76">
        <v>25.079339999999998</v>
      </c>
      <c r="AB76">
        <v>25.339157</v>
      </c>
      <c r="AC76">
        <v>0</v>
      </c>
      <c r="AD76">
        <v>26.366599999999998</v>
      </c>
      <c r="AE76">
        <v>31.705310999999998</v>
      </c>
      <c r="AF76">
        <v>37.485984999999999</v>
      </c>
      <c r="AG76">
        <v>42.226798000000002</v>
      </c>
      <c r="AH76">
        <v>112.510229</v>
      </c>
      <c r="AI76">
        <v>0</v>
      </c>
      <c r="AJ76">
        <v>0</v>
      </c>
      <c r="AK76">
        <v>52.493454</v>
      </c>
      <c r="AL76">
        <v>40.242384000000001</v>
      </c>
      <c r="AM76">
        <v>15.203493999999999</v>
      </c>
      <c r="AN76">
        <v>0.77292899999999998</v>
      </c>
      <c r="AO76">
        <v>0</v>
      </c>
      <c r="AP76">
        <v>0</v>
      </c>
      <c r="AQ76">
        <v>42.545411999999999</v>
      </c>
      <c r="AR76">
        <v>35.047584000000001</v>
      </c>
      <c r="AS76">
        <v>10.352658999999999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2663.5111769999994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653.38077999999996</v>
      </c>
      <c r="L77">
        <v>418.88846999999998</v>
      </c>
      <c r="M77">
        <v>78.884</v>
      </c>
      <c r="N77">
        <v>113.63625</v>
      </c>
      <c r="O77">
        <v>59.480460000000001</v>
      </c>
      <c r="P77">
        <v>120.815175</v>
      </c>
      <c r="Q77">
        <v>20.990839999999999</v>
      </c>
      <c r="R77">
        <v>40.779276000000003</v>
      </c>
      <c r="S77">
        <v>25.387276</v>
      </c>
      <c r="T77">
        <v>0</v>
      </c>
      <c r="U77">
        <v>402.85674</v>
      </c>
      <c r="V77">
        <v>13.708500000000001</v>
      </c>
      <c r="W77">
        <v>43.881053000000001</v>
      </c>
      <c r="X77">
        <v>141.664986</v>
      </c>
      <c r="Y77">
        <v>0</v>
      </c>
      <c r="Z77">
        <v>12.546018999999999</v>
      </c>
      <c r="AA77">
        <v>25.079339999999998</v>
      </c>
      <c r="AB77">
        <v>25.339157</v>
      </c>
      <c r="AC77">
        <v>0</v>
      </c>
      <c r="AD77">
        <v>26.366599999999998</v>
      </c>
      <c r="AE77">
        <v>31.705310999999998</v>
      </c>
      <c r="AF77">
        <v>37.485984999999999</v>
      </c>
      <c r="AG77">
        <v>42.226798000000002</v>
      </c>
      <c r="AH77">
        <v>90.008183000000002</v>
      </c>
      <c r="AI77">
        <v>0</v>
      </c>
      <c r="AJ77">
        <v>0</v>
      </c>
      <c r="AK77">
        <v>52.493454</v>
      </c>
      <c r="AL77">
        <v>40.242384000000001</v>
      </c>
      <c r="AM77">
        <v>7.6940759999999999</v>
      </c>
      <c r="AN77">
        <v>0.77292899999999998</v>
      </c>
      <c r="AO77">
        <v>0</v>
      </c>
      <c r="AP77">
        <v>0</v>
      </c>
      <c r="AQ77">
        <v>42.545411999999999</v>
      </c>
      <c r="AR77">
        <v>35.047584000000001</v>
      </c>
      <c r="AS77">
        <v>9.7056179999999994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2632.8526719999995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653.38077999999996</v>
      </c>
      <c r="L78">
        <v>418.88846999999998</v>
      </c>
      <c r="M78">
        <v>78.884</v>
      </c>
      <c r="N78">
        <v>113.63625</v>
      </c>
      <c r="O78">
        <v>59.480460000000001</v>
      </c>
      <c r="P78">
        <v>120.815175</v>
      </c>
      <c r="Q78">
        <v>20.990839999999999</v>
      </c>
      <c r="R78">
        <v>40.779276000000003</v>
      </c>
      <c r="S78">
        <v>25.387276</v>
      </c>
      <c r="T78">
        <v>0</v>
      </c>
      <c r="U78">
        <v>402.85674</v>
      </c>
      <c r="V78">
        <v>13.708500000000001</v>
      </c>
      <c r="W78">
        <v>43.881053000000001</v>
      </c>
      <c r="X78">
        <v>141.664986</v>
      </c>
      <c r="Y78">
        <v>0</v>
      </c>
      <c r="Z78">
        <v>12.546018999999999</v>
      </c>
      <c r="AA78">
        <v>25.079339999999998</v>
      </c>
      <c r="AB78">
        <v>25.339157</v>
      </c>
      <c r="AC78">
        <v>0</v>
      </c>
      <c r="AD78">
        <v>16.520426</v>
      </c>
      <c r="AE78">
        <v>31.705310999999998</v>
      </c>
      <c r="AF78">
        <v>37.485984999999999</v>
      </c>
      <c r="AG78">
        <v>42.226798000000002</v>
      </c>
      <c r="AH78">
        <v>67.415036000000001</v>
      </c>
      <c r="AI78">
        <v>0</v>
      </c>
      <c r="AJ78">
        <v>0</v>
      </c>
      <c r="AK78">
        <v>52.493454</v>
      </c>
      <c r="AL78">
        <v>40.242384000000001</v>
      </c>
      <c r="AM78">
        <v>3.847038</v>
      </c>
      <c r="AN78">
        <v>0.77292899999999998</v>
      </c>
      <c r="AO78">
        <v>0</v>
      </c>
      <c r="AP78">
        <v>0</v>
      </c>
      <c r="AQ78">
        <v>42.545411999999999</v>
      </c>
      <c r="AR78">
        <v>4.2481920000000004</v>
      </c>
      <c r="AS78">
        <v>9.7056179999999994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2565.7669209999995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653.38077999999996</v>
      </c>
      <c r="L79">
        <v>418.88846999999998</v>
      </c>
      <c r="M79">
        <v>78.884</v>
      </c>
      <c r="N79">
        <v>113.63625</v>
      </c>
      <c r="O79">
        <v>59.480460000000001</v>
      </c>
      <c r="P79">
        <v>120.815175</v>
      </c>
      <c r="Q79">
        <v>20.990839999999999</v>
      </c>
      <c r="R79">
        <v>40.779276000000003</v>
      </c>
      <c r="S79">
        <v>25.387276</v>
      </c>
      <c r="T79">
        <v>0</v>
      </c>
      <c r="U79">
        <v>402.85674</v>
      </c>
      <c r="V79">
        <v>13.708500000000001</v>
      </c>
      <c r="W79">
        <v>43.881053000000001</v>
      </c>
      <c r="X79">
        <v>141.664986</v>
      </c>
      <c r="Y79">
        <v>0</v>
      </c>
      <c r="Z79">
        <v>0</v>
      </c>
      <c r="AA79">
        <v>13.515484000000001</v>
      </c>
      <c r="AB79">
        <v>12.669578</v>
      </c>
      <c r="AC79">
        <v>0</v>
      </c>
      <c r="AD79">
        <v>7.6248120000000004</v>
      </c>
      <c r="AE79">
        <v>31.705310999999998</v>
      </c>
      <c r="AF79">
        <v>17.073575999999999</v>
      </c>
      <c r="AG79">
        <v>42.226798000000002</v>
      </c>
      <c r="AH79">
        <v>44.639685999999998</v>
      </c>
      <c r="AI79">
        <v>0</v>
      </c>
      <c r="AJ79">
        <v>0</v>
      </c>
      <c r="AK79">
        <v>52.493454</v>
      </c>
      <c r="AL79">
        <v>6.7070639999999999</v>
      </c>
      <c r="AM79">
        <v>0</v>
      </c>
      <c r="AN79">
        <v>0.77292899999999998</v>
      </c>
      <c r="AO79">
        <v>0</v>
      </c>
      <c r="AP79">
        <v>0.73939299999999997</v>
      </c>
      <c r="AQ79">
        <v>41.81814</v>
      </c>
      <c r="AR79">
        <v>3.1861440000000001</v>
      </c>
      <c r="AS79">
        <v>9.7056179999999994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2438.4718089999997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653.38077999999996</v>
      </c>
      <c r="L80">
        <v>418.88846999999998</v>
      </c>
      <c r="M80">
        <v>78.884</v>
      </c>
      <c r="N80">
        <v>113.63625</v>
      </c>
      <c r="O80">
        <v>59.480460000000001</v>
      </c>
      <c r="P80">
        <v>120.815175</v>
      </c>
      <c r="Q80">
        <v>20.990839999999999</v>
      </c>
      <c r="R80">
        <v>40.779276000000003</v>
      </c>
      <c r="S80">
        <v>25.387276</v>
      </c>
      <c r="T80">
        <v>0</v>
      </c>
      <c r="U80">
        <v>402.85674</v>
      </c>
      <c r="V80">
        <v>13.708500000000001</v>
      </c>
      <c r="W80">
        <v>43.881053000000001</v>
      </c>
      <c r="X80">
        <v>141.664986</v>
      </c>
      <c r="Y80">
        <v>0</v>
      </c>
      <c r="Z80">
        <v>0</v>
      </c>
      <c r="AA80">
        <v>6.0798399999999999</v>
      </c>
      <c r="AB80">
        <v>3.2058650000000002</v>
      </c>
      <c r="AC80">
        <v>0</v>
      </c>
      <c r="AD80">
        <v>7.6248120000000004</v>
      </c>
      <c r="AE80">
        <v>15.852656</v>
      </c>
      <c r="AF80">
        <v>8.7264940000000006</v>
      </c>
      <c r="AG80">
        <v>42.226798000000002</v>
      </c>
      <c r="AH80">
        <v>44.639685999999998</v>
      </c>
      <c r="AI80">
        <v>0</v>
      </c>
      <c r="AJ80">
        <v>0</v>
      </c>
      <c r="AK80">
        <v>52.493454</v>
      </c>
      <c r="AL80">
        <v>1.341413</v>
      </c>
      <c r="AM80">
        <v>0</v>
      </c>
      <c r="AN80">
        <v>0.77292899999999998</v>
      </c>
      <c r="AO80">
        <v>0</v>
      </c>
      <c r="AP80">
        <v>0.73939299999999997</v>
      </c>
      <c r="AQ80">
        <v>41.81814</v>
      </c>
      <c r="AR80">
        <v>3.1861440000000001</v>
      </c>
      <c r="AS80">
        <v>9.7056179999999994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2392.0070639999994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653.38077999999996</v>
      </c>
      <c r="L81">
        <v>418.88846999999998</v>
      </c>
      <c r="M81">
        <v>78.884</v>
      </c>
      <c r="N81">
        <v>113.63625</v>
      </c>
      <c r="O81">
        <v>59.480460000000001</v>
      </c>
      <c r="P81">
        <v>120.815175</v>
      </c>
      <c r="Q81">
        <v>20.990839999999999</v>
      </c>
      <c r="R81">
        <v>40.779276000000003</v>
      </c>
      <c r="S81">
        <v>25.387276</v>
      </c>
      <c r="T81">
        <v>0</v>
      </c>
      <c r="U81">
        <v>402.85674</v>
      </c>
      <c r="V81">
        <v>13.708500000000001</v>
      </c>
      <c r="W81">
        <v>43.881053000000001</v>
      </c>
      <c r="X81">
        <v>141.664986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15.852656</v>
      </c>
      <c r="AF81">
        <v>8.7264940000000006</v>
      </c>
      <c r="AG81">
        <v>42.226798000000002</v>
      </c>
      <c r="AH81">
        <v>22.137640000000001</v>
      </c>
      <c r="AI81">
        <v>0</v>
      </c>
      <c r="AJ81">
        <v>0</v>
      </c>
      <c r="AK81">
        <v>52.493454</v>
      </c>
      <c r="AL81">
        <v>1.341413</v>
      </c>
      <c r="AM81">
        <v>0</v>
      </c>
      <c r="AN81">
        <v>0.77292899999999998</v>
      </c>
      <c r="AO81">
        <v>0</v>
      </c>
      <c r="AP81">
        <v>1.9717150000000001</v>
      </c>
      <c r="AQ81">
        <v>41.81814</v>
      </c>
      <c r="AR81">
        <v>3.1861440000000001</v>
      </c>
      <c r="AS81">
        <v>9.7056179999999994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2353.8268229999999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653.38077999999996</v>
      </c>
      <c r="L82">
        <v>418.88846999999998</v>
      </c>
      <c r="M82">
        <v>78.884</v>
      </c>
      <c r="N82">
        <v>113.63625</v>
      </c>
      <c r="O82">
        <v>59.480460000000001</v>
      </c>
      <c r="P82">
        <v>120.815175</v>
      </c>
      <c r="Q82">
        <v>20.990839999999999</v>
      </c>
      <c r="R82">
        <v>40.779276000000003</v>
      </c>
      <c r="S82">
        <v>25.387276</v>
      </c>
      <c r="T82">
        <v>0</v>
      </c>
      <c r="U82">
        <v>402.85674</v>
      </c>
      <c r="V82">
        <v>13.708500000000001</v>
      </c>
      <c r="W82">
        <v>43.881053000000001</v>
      </c>
      <c r="X82">
        <v>141.664986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15.852656</v>
      </c>
      <c r="AF82">
        <v>8.7264940000000006</v>
      </c>
      <c r="AG82">
        <v>42.226798000000002</v>
      </c>
      <c r="AH82">
        <v>21.864336000000002</v>
      </c>
      <c r="AI82">
        <v>0</v>
      </c>
      <c r="AJ82">
        <v>0</v>
      </c>
      <c r="AK82">
        <v>52.493454</v>
      </c>
      <c r="AL82">
        <v>1.341413</v>
      </c>
      <c r="AM82">
        <v>0</v>
      </c>
      <c r="AN82">
        <v>0.77292899999999998</v>
      </c>
      <c r="AO82">
        <v>0</v>
      </c>
      <c r="AP82">
        <v>1.9717150000000001</v>
      </c>
      <c r="AQ82">
        <v>41.81814</v>
      </c>
      <c r="AR82">
        <v>3.1861440000000001</v>
      </c>
      <c r="AS82">
        <v>9.7056179999999994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2353.5535190000001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653.38077999999996</v>
      </c>
      <c r="L83">
        <v>418.88846999999998</v>
      </c>
      <c r="M83">
        <v>78.884</v>
      </c>
      <c r="N83">
        <v>113.63625</v>
      </c>
      <c r="O83">
        <v>59.480460000000001</v>
      </c>
      <c r="P83">
        <v>120.815175</v>
      </c>
      <c r="Q83">
        <v>20.990839999999999</v>
      </c>
      <c r="R83">
        <v>40.779276000000003</v>
      </c>
      <c r="S83">
        <v>25.387276</v>
      </c>
      <c r="T83">
        <v>0</v>
      </c>
      <c r="U83">
        <v>402.85674</v>
      </c>
      <c r="V83">
        <v>13.708500000000001</v>
      </c>
      <c r="W83">
        <v>43.881053000000001</v>
      </c>
      <c r="X83">
        <v>141.664986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15.852656</v>
      </c>
      <c r="AF83">
        <v>8.7264940000000006</v>
      </c>
      <c r="AG83">
        <v>42.226798000000002</v>
      </c>
      <c r="AH83">
        <v>0</v>
      </c>
      <c r="AI83">
        <v>0</v>
      </c>
      <c r="AJ83">
        <v>0</v>
      </c>
      <c r="AK83">
        <v>52.493454</v>
      </c>
      <c r="AL83">
        <v>1.341413</v>
      </c>
      <c r="AM83">
        <v>0</v>
      </c>
      <c r="AN83">
        <v>0.77292899999999998</v>
      </c>
      <c r="AO83">
        <v>0</v>
      </c>
      <c r="AP83">
        <v>1.9717150000000001</v>
      </c>
      <c r="AQ83">
        <v>41.81814</v>
      </c>
      <c r="AR83">
        <v>11.151503999999999</v>
      </c>
      <c r="AS83">
        <v>9.0585769999999997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2339.0075019999999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653.38077999999996</v>
      </c>
      <c r="L84">
        <v>418.88846999999998</v>
      </c>
      <c r="M84">
        <v>78.884</v>
      </c>
      <c r="N84">
        <v>113.63625</v>
      </c>
      <c r="O84">
        <v>59.480460000000001</v>
      </c>
      <c r="P84">
        <v>120.815175</v>
      </c>
      <c r="Q84">
        <v>20.990839999999999</v>
      </c>
      <c r="R84">
        <v>40.779276000000003</v>
      </c>
      <c r="S84">
        <v>25.387276</v>
      </c>
      <c r="T84">
        <v>0</v>
      </c>
      <c r="U84">
        <v>402.85674</v>
      </c>
      <c r="V84">
        <v>13.708500000000001</v>
      </c>
      <c r="W84">
        <v>43.881053000000001</v>
      </c>
      <c r="X84">
        <v>141.664986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15.852656</v>
      </c>
      <c r="AF84">
        <v>8.7264940000000006</v>
      </c>
      <c r="AG84">
        <v>42.226798000000002</v>
      </c>
      <c r="AH84">
        <v>0</v>
      </c>
      <c r="AI84">
        <v>0</v>
      </c>
      <c r="AJ84">
        <v>0</v>
      </c>
      <c r="AK84">
        <v>52.493454</v>
      </c>
      <c r="AL84">
        <v>1.341413</v>
      </c>
      <c r="AM84">
        <v>0</v>
      </c>
      <c r="AN84">
        <v>0.77292899999999998</v>
      </c>
      <c r="AO84">
        <v>0</v>
      </c>
      <c r="AP84">
        <v>1.9717150000000001</v>
      </c>
      <c r="AQ84">
        <v>27.2727</v>
      </c>
      <c r="AR84">
        <v>11.151503999999999</v>
      </c>
      <c r="AS84">
        <v>9.0585769999999997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2324.4620620000001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653.38077999999996</v>
      </c>
      <c r="L85">
        <v>418.88846999999998</v>
      </c>
      <c r="M85">
        <v>78.884</v>
      </c>
      <c r="N85">
        <v>113.63625</v>
      </c>
      <c r="O85">
        <v>59.480460000000001</v>
      </c>
      <c r="P85">
        <v>120.815175</v>
      </c>
      <c r="Q85">
        <v>20.990839999999999</v>
      </c>
      <c r="R85">
        <v>40.779276000000003</v>
      </c>
      <c r="S85">
        <v>25.387276</v>
      </c>
      <c r="T85">
        <v>0</v>
      </c>
      <c r="U85">
        <v>402.85674</v>
      </c>
      <c r="V85">
        <v>13.708500000000001</v>
      </c>
      <c r="W85">
        <v>43.881053000000001</v>
      </c>
      <c r="X85">
        <v>141.664986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15.852656</v>
      </c>
      <c r="AF85">
        <v>8.7264940000000006</v>
      </c>
      <c r="AG85">
        <v>42.226798000000002</v>
      </c>
      <c r="AH85">
        <v>0</v>
      </c>
      <c r="AI85">
        <v>0</v>
      </c>
      <c r="AJ85">
        <v>0</v>
      </c>
      <c r="AK85">
        <v>52.493454</v>
      </c>
      <c r="AL85">
        <v>1.341413</v>
      </c>
      <c r="AM85">
        <v>0</v>
      </c>
      <c r="AN85">
        <v>0.77292899999999998</v>
      </c>
      <c r="AO85">
        <v>0</v>
      </c>
      <c r="AP85">
        <v>0</v>
      </c>
      <c r="AQ85">
        <v>27.2727</v>
      </c>
      <c r="AR85">
        <v>11.151503999999999</v>
      </c>
      <c r="AS85">
        <v>10.352658999999999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2323.7844290000003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653.38077999999996</v>
      </c>
      <c r="L86">
        <v>418.88846999999998</v>
      </c>
      <c r="M86">
        <v>78.884</v>
      </c>
      <c r="N86">
        <v>113.63625</v>
      </c>
      <c r="O86">
        <v>59.480460000000001</v>
      </c>
      <c r="P86">
        <v>120.815175</v>
      </c>
      <c r="Q86">
        <v>20.990839999999999</v>
      </c>
      <c r="R86">
        <v>40.779276000000003</v>
      </c>
      <c r="S86">
        <v>25.387276</v>
      </c>
      <c r="T86">
        <v>0</v>
      </c>
      <c r="U86">
        <v>402.85674</v>
      </c>
      <c r="V86">
        <v>13.708500000000001</v>
      </c>
      <c r="W86">
        <v>43.881053000000001</v>
      </c>
      <c r="X86">
        <v>141.664986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15.852656</v>
      </c>
      <c r="AF86">
        <v>8.7264940000000006</v>
      </c>
      <c r="AG86">
        <v>42.226798000000002</v>
      </c>
      <c r="AH86">
        <v>0</v>
      </c>
      <c r="AI86">
        <v>0</v>
      </c>
      <c r="AJ86">
        <v>0</v>
      </c>
      <c r="AK86">
        <v>52.493454</v>
      </c>
      <c r="AL86">
        <v>1.341413</v>
      </c>
      <c r="AM86">
        <v>0</v>
      </c>
      <c r="AN86">
        <v>0.77292899999999998</v>
      </c>
      <c r="AO86">
        <v>0</v>
      </c>
      <c r="AP86">
        <v>0</v>
      </c>
      <c r="AQ86">
        <v>27.2727</v>
      </c>
      <c r="AR86">
        <v>11.151503999999999</v>
      </c>
      <c r="AS86">
        <v>10.352658999999999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2323.7844290000003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653.38077999999996</v>
      </c>
      <c r="L87">
        <v>418.88846999999998</v>
      </c>
      <c r="M87">
        <v>78.884</v>
      </c>
      <c r="N87">
        <v>113.63625</v>
      </c>
      <c r="O87">
        <v>59.480460000000001</v>
      </c>
      <c r="P87">
        <v>120.815175</v>
      </c>
      <c r="Q87">
        <v>20.990839999999999</v>
      </c>
      <c r="R87">
        <v>40.779276000000003</v>
      </c>
      <c r="S87">
        <v>25.387276</v>
      </c>
      <c r="T87">
        <v>0</v>
      </c>
      <c r="U87">
        <v>402.85674</v>
      </c>
      <c r="V87">
        <v>13.708500000000001</v>
      </c>
      <c r="W87">
        <v>43.881053000000001</v>
      </c>
      <c r="X87">
        <v>141.664986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15.852656</v>
      </c>
      <c r="AF87">
        <v>8.7264940000000006</v>
      </c>
      <c r="AG87">
        <v>42.226798000000002</v>
      </c>
      <c r="AH87">
        <v>0</v>
      </c>
      <c r="AI87">
        <v>0</v>
      </c>
      <c r="AJ87">
        <v>0</v>
      </c>
      <c r="AK87">
        <v>52.493454</v>
      </c>
      <c r="AL87">
        <v>1.341413</v>
      </c>
      <c r="AM87">
        <v>0</v>
      </c>
      <c r="AN87">
        <v>0.77292899999999998</v>
      </c>
      <c r="AO87">
        <v>0</v>
      </c>
      <c r="AP87">
        <v>2.7111079999999999</v>
      </c>
      <c r="AQ87">
        <v>27.2727</v>
      </c>
      <c r="AR87">
        <v>11.151503999999999</v>
      </c>
      <c r="AS87">
        <v>11.646742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2327.78962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583.17257700000005</v>
      </c>
      <c r="L88">
        <v>400.14640100000003</v>
      </c>
      <c r="M88">
        <v>78.884</v>
      </c>
      <c r="N88">
        <v>113.63625</v>
      </c>
      <c r="O88">
        <v>59.480460000000001</v>
      </c>
      <c r="P88">
        <v>120.815175</v>
      </c>
      <c r="Q88">
        <v>18.545147</v>
      </c>
      <c r="R88">
        <v>40.779276000000003</v>
      </c>
      <c r="S88">
        <v>22.786894</v>
      </c>
      <c r="T88">
        <v>0</v>
      </c>
      <c r="U88">
        <v>402.85674</v>
      </c>
      <c r="V88">
        <v>13.708500000000001</v>
      </c>
      <c r="W88">
        <v>43.881053000000001</v>
      </c>
      <c r="X88">
        <v>141.664986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15.852656</v>
      </c>
      <c r="AF88">
        <v>8.7264940000000006</v>
      </c>
      <c r="AG88">
        <v>42.226798000000002</v>
      </c>
      <c r="AH88">
        <v>0</v>
      </c>
      <c r="AI88">
        <v>0</v>
      </c>
      <c r="AJ88">
        <v>0</v>
      </c>
      <c r="AK88">
        <v>52.493454</v>
      </c>
      <c r="AL88">
        <v>1.341413</v>
      </c>
      <c r="AM88">
        <v>0</v>
      </c>
      <c r="AN88">
        <v>0.77292899999999998</v>
      </c>
      <c r="AO88">
        <v>0</v>
      </c>
      <c r="AP88">
        <v>2.7111079999999999</v>
      </c>
      <c r="AQ88">
        <v>27.2727</v>
      </c>
      <c r="AR88">
        <v>11.151503999999999</v>
      </c>
      <c r="AS88">
        <v>11.646742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2233.7932730000002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583.17257700000005</v>
      </c>
      <c r="L89">
        <v>400.14640100000003</v>
      </c>
      <c r="M89">
        <v>78.884</v>
      </c>
      <c r="N89">
        <v>113.63625</v>
      </c>
      <c r="O89">
        <v>59.480460000000001</v>
      </c>
      <c r="P89">
        <v>120.815175</v>
      </c>
      <c r="Q89">
        <v>18.545147</v>
      </c>
      <c r="R89">
        <v>40.779276000000003</v>
      </c>
      <c r="S89">
        <v>22.786894</v>
      </c>
      <c r="T89">
        <v>0</v>
      </c>
      <c r="U89">
        <v>402.85674</v>
      </c>
      <c r="V89">
        <v>13.708500000000001</v>
      </c>
      <c r="W89">
        <v>43.881053000000001</v>
      </c>
      <c r="X89">
        <v>141.664986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15.852656</v>
      </c>
      <c r="AF89">
        <v>8.7264940000000006</v>
      </c>
      <c r="AG89">
        <v>42.226798000000002</v>
      </c>
      <c r="AH89">
        <v>0</v>
      </c>
      <c r="AI89">
        <v>0</v>
      </c>
      <c r="AJ89">
        <v>0</v>
      </c>
      <c r="AK89">
        <v>52.493454</v>
      </c>
      <c r="AL89">
        <v>1.341413</v>
      </c>
      <c r="AM89">
        <v>0</v>
      </c>
      <c r="AN89">
        <v>0.77292899999999998</v>
      </c>
      <c r="AO89">
        <v>0</v>
      </c>
      <c r="AP89">
        <v>2.7111079999999999</v>
      </c>
      <c r="AQ89">
        <v>13.575744</v>
      </c>
      <c r="AR89">
        <v>11.682528</v>
      </c>
      <c r="AS89">
        <v>11.646742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2220.6273410000003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583.17257700000005</v>
      </c>
      <c r="L90">
        <v>400.14640100000003</v>
      </c>
      <c r="M90">
        <v>78.884</v>
      </c>
      <c r="N90">
        <v>113.63625</v>
      </c>
      <c r="O90">
        <v>59.480460000000001</v>
      </c>
      <c r="P90">
        <v>120.815175</v>
      </c>
      <c r="Q90">
        <v>18.545147</v>
      </c>
      <c r="R90">
        <v>40.779276000000003</v>
      </c>
      <c r="S90">
        <v>22.786894</v>
      </c>
      <c r="T90">
        <v>0</v>
      </c>
      <c r="U90">
        <v>402.85674</v>
      </c>
      <c r="V90">
        <v>13.708500000000001</v>
      </c>
      <c r="W90">
        <v>43.881053000000001</v>
      </c>
      <c r="X90">
        <v>141.664986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15.852656</v>
      </c>
      <c r="AF90">
        <v>8.7264940000000006</v>
      </c>
      <c r="AG90">
        <v>42.226798000000002</v>
      </c>
      <c r="AH90">
        <v>0</v>
      </c>
      <c r="AI90">
        <v>0</v>
      </c>
      <c r="AJ90">
        <v>0</v>
      </c>
      <c r="AK90">
        <v>52.493454</v>
      </c>
      <c r="AL90">
        <v>1.341413</v>
      </c>
      <c r="AM90">
        <v>0</v>
      </c>
      <c r="AN90">
        <v>0.77292899999999998</v>
      </c>
      <c r="AO90">
        <v>0</v>
      </c>
      <c r="AP90">
        <v>2.7111079999999999</v>
      </c>
      <c r="AQ90">
        <v>13.575744</v>
      </c>
      <c r="AR90">
        <v>11.682528</v>
      </c>
      <c r="AS90">
        <v>11.646742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2220.6273410000003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579.50831900000003</v>
      </c>
      <c r="L91">
        <v>346.59263099999998</v>
      </c>
      <c r="M91">
        <v>78.884</v>
      </c>
      <c r="N91">
        <v>113.63625</v>
      </c>
      <c r="O91">
        <v>59.480460000000001</v>
      </c>
      <c r="P91">
        <v>120.815175</v>
      </c>
      <c r="Q91">
        <v>18.545147</v>
      </c>
      <c r="R91">
        <v>40.779276000000003</v>
      </c>
      <c r="S91">
        <v>22.786894</v>
      </c>
      <c r="T91">
        <v>0</v>
      </c>
      <c r="U91">
        <v>402.85674</v>
      </c>
      <c r="V91">
        <v>13.708500000000001</v>
      </c>
      <c r="W91">
        <v>43.881053000000001</v>
      </c>
      <c r="X91">
        <v>141.664986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8.7264940000000006</v>
      </c>
      <c r="AG91">
        <v>42.226798000000002</v>
      </c>
      <c r="AH91">
        <v>0</v>
      </c>
      <c r="AI91">
        <v>0</v>
      </c>
      <c r="AJ91">
        <v>0</v>
      </c>
      <c r="AK91">
        <v>52.493454</v>
      </c>
      <c r="AL91">
        <v>1.341413</v>
      </c>
      <c r="AM91">
        <v>0</v>
      </c>
      <c r="AN91">
        <v>0.77292899999999998</v>
      </c>
      <c r="AO91">
        <v>0</v>
      </c>
      <c r="AP91">
        <v>0</v>
      </c>
      <c r="AQ91">
        <v>13.575744</v>
      </c>
      <c r="AR91">
        <v>11.682528</v>
      </c>
      <c r="AS91">
        <v>11.646742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2144.8455490000006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583.17257700000005</v>
      </c>
      <c r="L92">
        <v>400.14640100000003</v>
      </c>
      <c r="M92">
        <v>78.884</v>
      </c>
      <c r="N92">
        <v>113.63625</v>
      </c>
      <c r="O92">
        <v>59.480460000000001</v>
      </c>
      <c r="P92">
        <v>120.815175</v>
      </c>
      <c r="Q92">
        <v>18.545147</v>
      </c>
      <c r="R92">
        <v>40.779276000000003</v>
      </c>
      <c r="S92">
        <v>22.786894</v>
      </c>
      <c r="T92">
        <v>0</v>
      </c>
      <c r="U92">
        <v>402.85674</v>
      </c>
      <c r="V92">
        <v>13.708500000000001</v>
      </c>
      <c r="W92">
        <v>43.881053000000001</v>
      </c>
      <c r="X92">
        <v>141.664986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8.7264940000000006</v>
      </c>
      <c r="AG92">
        <v>42.226798000000002</v>
      </c>
      <c r="AH92">
        <v>0</v>
      </c>
      <c r="AI92">
        <v>0</v>
      </c>
      <c r="AJ92">
        <v>0</v>
      </c>
      <c r="AK92">
        <v>52.493454</v>
      </c>
      <c r="AL92">
        <v>1.341413</v>
      </c>
      <c r="AM92">
        <v>0</v>
      </c>
      <c r="AN92">
        <v>0.77292899999999998</v>
      </c>
      <c r="AO92">
        <v>0</v>
      </c>
      <c r="AP92">
        <v>0</v>
      </c>
      <c r="AQ92">
        <v>13.575744</v>
      </c>
      <c r="AR92">
        <v>11.682528</v>
      </c>
      <c r="AS92">
        <v>11.646742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2202.0635770000004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579.50831900000003</v>
      </c>
      <c r="L93">
        <v>373.35201599999999</v>
      </c>
      <c r="M93">
        <v>78.884</v>
      </c>
      <c r="N93">
        <v>113.63625</v>
      </c>
      <c r="O93">
        <v>59.480460000000001</v>
      </c>
      <c r="P93">
        <v>120.815175</v>
      </c>
      <c r="Q93">
        <v>18.545147</v>
      </c>
      <c r="R93">
        <v>36.193325999999999</v>
      </c>
      <c r="S93">
        <v>22.786894</v>
      </c>
      <c r="T93">
        <v>0</v>
      </c>
      <c r="U93">
        <v>402.85674</v>
      </c>
      <c r="V93">
        <v>12.150541</v>
      </c>
      <c r="W93">
        <v>43.881053000000001</v>
      </c>
      <c r="X93">
        <v>141.664986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8.7264940000000006</v>
      </c>
      <c r="AG93">
        <v>42.226798000000002</v>
      </c>
      <c r="AH93">
        <v>0</v>
      </c>
      <c r="AI93">
        <v>0</v>
      </c>
      <c r="AJ93">
        <v>0</v>
      </c>
      <c r="AK93">
        <v>52.493454</v>
      </c>
      <c r="AL93">
        <v>1.341413</v>
      </c>
      <c r="AM93">
        <v>0</v>
      </c>
      <c r="AN93">
        <v>0.77292899999999998</v>
      </c>
      <c r="AO93">
        <v>0</v>
      </c>
      <c r="AP93">
        <v>0</v>
      </c>
      <c r="AQ93">
        <v>0</v>
      </c>
      <c r="AR93">
        <v>11.682528</v>
      </c>
      <c r="AS93">
        <v>11.646742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2151.8852810000003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579.50831900000003</v>
      </c>
      <c r="L94">
        <v>311.09840500000001</v>
      </c>
      <c r="M94">
        <v>78.884</v>
      </c>
      <c r="N94">
        <v>113.63625</v>
      </c>
      <c r="O94">
        <v>59.480460000000001</v>
      </c>
      <c r="P94">
        <v>120.815175</v>
      </c>
      <c r="Q94">
        <v>18.545147</v>
      </c>
      <c r="R94">
        <v>36.193325999999999</v>
      </c>
      <c r="S94">
        <v>22.786894</v>
      </c>
      <c r="T94">
        <v>0</v>
      </c>
      <c r="U94">
        <v>402.85674</v>
      </c>
      <c r="V94">
        <v>12.150541</v>
      </c>
      <c r="W94">
        <v>43.881053000000001</v>
      </c>
      <c r="X94">
        <v>141.664986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8.7264940000000006</v>
      </c>
      <c r="AG94">
        <v>42.226798000000002</v>
      </c>
      <c r="AH94">
        <v>0</v>
      </c>
      <c r="AI94">
        <v>0</v>
      </c>
      <c r="AJ94">
        <v>0</v>
      </c>
      <c r="AK94">
        <v>52.493454</v>
      </c>
      <c r="AL94">
        <v>1.341413</v>
      </c>
      <c r="AM94">
        <v>0</v>
      </c>
      <c r="AN94">
        <v>0.77292899999999998</v>
      </c>
      <c r="AO94">
        <v>0</v>
      </c>
      <c r="AP94">
        <v>0</v>
      </c>
      <c r="AQ94">
        <v>0</v>
      </c>
      <c r="AR94">
        <v>11.682528</v>
      </c>
      <c r="AS94">
        <v>11.646742</v>
      </c>
      <c r="AT94">
        <v>18.833199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2089.2248530000002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534.39099999999996</v>
      </c>
      <c r="L95">
        <v>240.94055700000001</v>
      </c>
      <c r="M95">
        <v>78.884</v>
      </c>
      <c r="N95">
        <v>113.63625</v>
      </c>
      <c r="O95">
        <v>59.480460000000001</v>
      </c>
      <c r="P95">
        <v>120.815175</v>
      </c>
      <c r="Q95">
        <v>18.545147</v>
      </c>
      <c r="R95">
        <v>36.193325999999999</v>
      </c>
      <c r="S95">
        <v>22.786894</v>
      </c>
      <c r="T95">
        <v>0</v>
      </c>
      <c r="U95">
        <v>402.85674</v>
      </c>
      <c r="V95">
        <v>12.150541</v>
      </c>
      <c r="W95">
        <v>43.881053000000001</v>
      </c>
      <c r="X95">
        <v>141.664986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8.7264940000000006</v>
      </c>
      <c r="AG95">
        <v>42.226798000000002</v>
      </c>
      <c r="AH95">
        <v>0</v>
      </c>
      <c r="AI95">
        <v>0</v>
      </c>
      <c r="AJ95">
        <v>0</v>
      </c>
      <c r="AK95">
        <v>52.493454</v>
      </c>
      <c r="AL95">
        <v>1.341413</v>
      </c>
      <c r="AM95">
        <v>0</v>
      </c>
      <c r="AN95">
        <v>0.77292899999999998</v>
      </c>
      <c r="AO95">
        <v>0</v>
      </c>
      <c r="AP95">
        <v>5.7919130000000001</v>
      </c>
      <c r="AQ95">
        <v>0</v>
      </c>
      <c r="AR95">
        <v>11.682528</v>
      </c>
      <c r="AS95">
        <v>9.7056179999999994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1978.2072920000001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457.43099999999998</v>
      </c>
      <c r="L96">
        <v>233.18245099999999</v>
      </c>
      <c r="M96">
        <v>78.884</v>
      </c>
      <c r="N96">
        <v>113.63625</v>
      </c>
      <c r="O96">
        <v>59.480460000000001</v>
      </c>
      <c r="P96">
        <v>120.815175</v>
      </c>
      <c r="Q96">
        <v>15.645295000000001</v>
      </c>
      <c r="R96">
        <v>36.193325999999999</v>
      </c>
      <c r="S96">
        <v>19.278960999999999</v>
      </c>
      <c r="T96">
        <v>0</v>
      </c>
      <c r="U96">
        <v>402.85674</v>
      </c>
      <c r="V96">
        <v>12.150541</v>
      </c>
      <c r="W96">
        <v>43.881053000000001</v>
      </c>
      <c r="X96">
        <v>141.664986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8.7264940000000006</v>
      </c>
      <c r="AG96">
        <v>42.226798000000002</v>
      </c>
      <c r="AH96">
        <v>0</v>
      </c>
      <c r="AI96">
        <v>0</v>
      </c>
      <c r="AJ96">
        <v>0</v>
      </c>
      <c r="AK96">
        <v>52.493454</v>
      </c>
      <c r="AL96">
        <v>1.341413</v>
      </c>
      <c r="AM96">
        <v>0</v>
      </c>
      <c r="AN96">
        <v>0.77292899999999998</v>
      </c>
      <c r="AO96">
        <v>0</v>
      </c>
      <c r="AP96">
        <v>5.7919130000000001</v>
      </c>
      <c r="AQ96">
        <v>0</v>
      </c>
      <c r="AR96">
        <v>11.682528</v>
      </c>
      <c r="AS96">
        <v>9.7056179999999994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1887.0814009999999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399.71100000000001</v>
      </c>
      <c r="L97">
        <v>233.18245099999999</v>
      </c>
      <c r="M97">
        <v>78.884</v>
      </c>
      <c r="N97">
        <v>113.63625</v>
      </c>
      <c r="O97">
        <v>59.480460000000001</v>
      </c>
      <c r="P97">
        <v>120.815175</v>
      </c>
      <c r="Q97">
        <v>15.645295000000001</v>
      </c>
      <c r="R97">
        <v>30.560527</v>
      </c>
      <c r="S97">
        <v>19.278960999999999</v>
      </c>
      <c r="T97">
        <v>0</v>
      </c>
      <c r="U97">
        <v>402.85674</v>
      </c>
      <c r="V97">
        <v>12.150541</v>
      </c>
      <c r="W97">
        <v>43.881053000000001</v>
      </c>
      <c r="X97">
        <v>141.664986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8.7264940000000006</v>
      </c>
      <c r="AG97">
        <v>42.226798000000002</v>
      </c>
      <c r="AH97">
        <v>0</v>
      </c>
      <c r="AI97">
        <v>0</v>
      </c>
      <c r="AJ97">
        <v>0</v>
      </c>
      <c r="AK97">
        <v>52.493454</v>
      </c>
      <c r="AL97">
        <v>1.341413</v>
      </c>
      <c r="AM97">
        <v>0</v>
      </c>
      <c r="AN97">
        <v>0.77292899999999998</v>
      </c>
      <c r="AO97">
        <v>0</v>
      </c>
      <c r="AP97">
        <v>5.7919130000000001</v>
      </c>
      <c r="AQ97">
        <v>0</v>
      </c>
      <c r="AR97">
        <v>11.682528</v>
      </c>
      <c r="AS97">
        <v>9.7056179999999994</v>
      </c>
      <c r="AT97">
        <v>19.227511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1823.716097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361.23099999999999</v>
      </c>
      <c r="L98">
        <v>233.18245099999999</v>
      </c>
      <c r="M98">
        <v>78.884</v>
      </c>
      <c r="N98">
        <v>113.63625</v>
      </c>
      <c r="O98">
        <v>59.480460000000001</v>
      </c>
      <c r="P98">
        <v>120.815175</v>
      </c>
      <c r="Q98">
        <v>15.645295000000001</v>
      </c>
      <c r="R98">
        <v>30.560527</v>
      </c>
      <c r="S98">
        <v>19.278960999999999</v>
      </c>
      <c r="T98">
        <v>0</v>
      </c>
      <c r="U98">
        <v>402.85674</v>
      </c>
      <c r="V98">
        <v>11.302153000000001</v>
      </c>
      <c r="W98">
        <v>43.881053000000001</v>
      </c>
      <c r="X98">
        <v>141.664986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8.7264940000000006</v>
      </c>
      <c r="AG98">
        <v>42.226798000000002</v>
      </c>
      <c r="AH98">
        <v>0</v>
      </c>
      <c r="AI98">
        <v>0</v>
      </c>
      <c r="AJ98">
        <v>0</v>
      </c>
      <c r="AK98">
        <v>52.493454</v>
      </c>
      <c r="AL98">
        <v>1.341413</v>
      </c>
      <c r="AM98">
        <v>0</v>
      </c>
      <c r="AN98">
        <v>0.77292899999999998</v>
      </c>
      <c r="AO98">
        <v>0</v>
      </c>
      <c r="AP98">
        <v>5.7919130000000001</v>
      </c>
      <c r="AQ98">
        <v>0</v>
      </c>
      <c r="AR98">
        <v>11.682528</v>
      </c>
      <c r="AS98">
        <v>9.7056179999999994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1784.400214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13.177435791249993</v>
      </c>
      <c r="L99">
        <f t="shared" si="2"/>
        <v>8.6183844137500127</v>
      </c>
      <c r="M99">
        <f t="shared" si="2"/>
        <v>1.9316959999999999</v>
      </c>
      <c r="N99">
        <f t="shared" si="2"/>
        <v>2.7272699999999936</v>
      </c>
      <c r="O99">
        <f t="shared" si="2"/>
        <v>1.4275310400000003</v>
      </c>
      <c r="P99">
        <f t="shared" si="2"/>
        <v>2.8995641999999968</v>
      </c>
      <c r="Q99">
        <f t="shared" si="2"/>
        <v>0.42069316950000002</v>
      </c>
      <c r="R99">
        <f t="shared" si="2"/>
        <v>0.85969924725000157</v>
      </c>
      <c r="S99">
        <f t="shared" si="2"/>
        <v>0.53208535399999968</v>
      </c>
      <c r="T99">
        <f t="shared" si="2"/>
        <v>0</v>
      </c>
      <c r="U99">
        <f t="shared" si="2"/>
        <v>9.638599837000001</v>
      </c>
      <c r="V99">
        <f t="shared" si="2"/>
        <v>0.31051411224999959</v>
      </c>
      <c r="W99">
        <f t="shared" si="2"/>
        <v>0.95466739925000088</v>
      </c>
      <c r="X99">
        <f t="shared" si="2"/>
        <v>3.077439783499996</v>
      </c>
      <c r="Y99">
        <f t="shared" si="2"/>
        <v>0</v>
      </c>
      <c r="Z99">
        <f t="shared" si="2"/>
        <v>5.8818989500000002E-2</v>
      </c>
      <c r="AA99">
        <f t="shared" si="2"/>
        <v>8.1165484250000003E-2</v>
      </c>
      <c r="AB99">
        <f t="shared" si="2"/>
        <v>0.10136945074999999</v>
      </c>
      <c r="AC99">
        <f t="shared" si="2"/>
        <v>0</v>
      </c>
      <c r="AD99">
        <f t="shared" si="2"/>
        <v>8.2602129999999996E-2</v>
      </c>
      <c r="AE99">
        <f t="shared" si="2"/>
        <v>0.27261902400000004</v>
      </c>
      <c r="AF99">
        <f t="shared" si="2"/>
        <v>0.27154573550000005</v>
      </c>
      <c r="AG99">
        <f t="shared" si="2"/>
        <v>1.0134431520000013</v>
      </c>
      <c r="AH99">
        <f t="shared" si="2"/>
        <v>0.5374982597500001</v>
      </c>
      <c r="AI99">
        <f t="shared" si="2"/>
        <v>0</v>
      </c>
      <c r="AJ99">
        <f t="shared" si="2"/>
        <v>0</v>
      </c>
      <c r="AK99">
        <f t="shared" si="2"/>
        <v>1.2598428960000008</v>
      </c>
      <c r="AL99">
        <f t="shared" si="2"/>
        <v>0.18109073199999987</v>
      </c>
      <c r="AM99">
        <f t="shared" si="2"/>
        <v>4.4824403999999998E-2</v>
      </c>
      <c r="AN99">
        <f t="shared" si="2"/>
        <v>1.8550296000000001E-2</v>
      </c>
      <c r="AO99">
        <f t="shared" si="2"/>
        <v>0</v>
      </c>
      <c r="AP99">
        <f t="shared" si="2"/>
        <v>1.5034328500000001E-2</v>
      </c>
      <c r="AQ99">
        <f t="shared" si="2"/>
        <v>0.47878739999999986</v>
      </c>
      <c r="AR99">
        <f t="shared" si="2"/>
        <v>0.21068377200000038</v>
      </c>
      <c r="AS99">
        <f t="shared" si="2"/>
        <v>0.20239449125</v>
      </c>
      <c r="AT99">
        <f t="shared" si="2"/>
        <v>0.44426722399999979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51.850118117249998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177.97</v>
      </c>
      <c r="C3" s="34">
        <v>40.17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70.14</v>
      </c>
      <c r="N3">
        <v>230.88</v>
      </c>
      <c r="O3">
        <v>53.87</v>
      </c>
      <c r="P3">
        <v>0.65</v>
      </c>
      <c r="Q3">
        <v>7.01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</v>
      </c>
      <c r="AH3">
        <v>19.329999999999998</v>
      </c>
      <c r="AI3">
        <v>19.329999999999998</v>
      </c>
      <c r="AJ3">
        <v>23.09</v>
      </c>
      <c r="AK3">
        <v>0</v>
      </c>
      <c r="AL3">
        <v>0</v>
      </c>
    </row>
    <row r="4" spans="1:38">
      <c r="A4" t="s">
        <v>46</v>
      </c>
      <c r="B4" s="34">
        <v>129.87</v>
      </c>
      <c r="C4" s="34">
        <v>40.17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70.14</v>
      </c>
      <c r="N4">
        <v>192.4</v>
      </c>
      <c r="O4">
        <v>53.87</v>
      </c>
      <c r="P4">
        <v>0.65</v>
      </c>
      <c r="Q4">
        <v>7.01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23.5</v>
      </c>
      <c r="Y4">
        <v>7.84</v>
      </c>
      <c r="Z4">
        <v>7.83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</v>
      </c>
      <c r="AH4">
        <v>20.67</v>
      </c>
      <c r="AI4">
        <v>20.67</v>
      </c>
      <c r="AJ4">
        <v>23.09</v>
      </c>
      <c r="AK4">
        <v>0</v>
      </c>
      <c r="AL4">
        <v>0</v>
      </c>
    </row>
    <row r="5" spans="1:38">
      <c r="A5" t="s">
        <v>47</v>
      </c>
      <c r="B5" s="34">
        <v>112.55</v>
      </c>
      <c r="C5" s="34">
        <v>40.17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70.14</v>
      </c>
      <c r="N5">
        <v>192.4</v>
      </c>
      <c r="O5">
        <v>53.87</v>
      </c>
      <c r="P5">
        <v>0</v>
      </c>
      <c r="Q5">
        <v>7.01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24.5</v>
      </c>
      <c r="Y5">
        <v>8.16</v>
      </c>
      <c r="Z5">
        <v>8.17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</v>
      </c>
      <c r="AH5">
        <v>21.33</v>
      </c>
      <c r="AI5">
        <v>21.33</v>
      </c>
      <c r="AJ5">
        <v>23.09</v>
      </c>
      <c r="AK5">
        <v>0</v>
      </c>
      <c r="AL5">
        <v>0</v>
      </c>
    </row>
    <row r="6" spans="1:38">
      <c r="A6" t="s">
        <v>48</v>
      </c>
      <c r="B6" s="34">
        <v>112.55</v>
      </c>
      <c r="C6" s="34">
        <v>40.17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70.14</v>
      </c>
      <c r="N6">
        <v>148.80000000000001</v>
      </c>
      <c r="O6">
        <v>53.87</v>
      </c>
      <c r="P6">
        <v>0</v>
      </c>
      <c r="Q6">
        <v>7.01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25.5</v>
      </c>
      <c r="Y6">
        <v>8.5</v>
      </c>
      <c r="Z6">
        <v>8.5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</v>
      </c>
      <c r="AH6">
        <v>21.33</v>
      </c>
      <c r="AI6">
        <v>21.33</v>
      </c>
      <c r="AJ6">
        <v>23.09</v>
      </c>
      <c r="AK6">
        <v>0</v>
      </c>
      <c r="AL6">
        <v>0</v>
      </c>
    </row>
    <row r="7" spans="1:38">
      <c r="A7" t="s">
        <v>49</v>
      </c>
      <c r="B7" s="34">
        <v>112.55</v>
      </c>
      <c r="C7" s="34">
        <v>40.17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70.14</v>
      </c>
      <c r="N7">
        <v>148.80000000000001</v>
      </c>
      <c r="O7">
        <v>53.87</v>
      </c>
      <c r="P7">
        <v>0</v>
      </c>
      <c r="Q7">
        <v>7.01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26.5</v>
      </c>
      <c r="Y7">
        <v>8.84</v>
      </c>
      <c r="Z7">
        <v>8.83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</v>
      </c>
      <c r="AH7">
        <v>21.67</v>
      </c>
      <c r="AI7">
        <v>21.67</v>
      </c>
      <c r="AJ7">
        <v>23.09</v>
      </c>
      <c r="AK7">
        <v>0</v>
      </c>
      <c r="AL7">
        <v>0</v>
      </c>
    </row>
    <row r="8" spans="1:38">
      <c r="A8" t="s">
        <v>50</v>
      </c>
      <c r="B8" s="34">
        <v>112.55</v>
      </c>
      <c r="C8" s="34">
        <v>40.17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70.14</v>
      </c>
      <c r="N8">
        <v>148.80000000000001</v>
      </c>
      <c r="O8">
        <v>53.87</v>
      </c>
      <c r="P8">
        <v>0.62</v>
      </c>
      <c r="Q8">
        <v>7.01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27.5</v>
      </c>
      <c r="Y8">
        <v>9.16</v>
      </c>
      <c r="Z8">
        <v>9.17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7.66</v>
      </c>
      <c r="AH8">
        <v>23.33</v>
      </c>
      <c r="AI8">
        <v>23.33</v>
      </c>
      <c r="AJ8">
        <v>23.09</v>
      </c>
      <c r="AK8">
        <v>0</v>
      </c>
      <c r="AL8">
        <v>0</v>
      </c>
    </row>
    <row r="9" spans="1:38">
      <c r="A9" t="s">
        <v>51</v>
      </c>
      <c r="B9" s="34">
        <v>112.55</v>
      </c>
      <c r="C9" s="34">
        <v>40.17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70.14</v>
      </c>
      <c r="N9">
        <v>148.80000000000001</v>
      </c>
      <c r="O9">
        <v>53.87</v>
      </c>
      <c r="P9">
        <v>0.62</v>
      </c>
      <c r="Q9">
        <v>7.01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27.5</v>
      </c>
      <c r="Y9">
        <v>9.16</v>
      </c>
      <c r="Z9">
        <v>9.17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7.66</v>
      </c>
      <c r="AH9">
        <v>23.33</v>
      </c>
      <c r="AI9">
        <v>23.33</v>
      </c>
      <c r="AJ9">
        <v>23.09</v>
      </c>
      <c r="AK9">
        <v>0</v>
      </c>
      <c r="AL9">
        <v>0</v>
      </c>
    </row>
    <row r="10" spans="1:38">
      <c r="A10" t="s">
        <v>52</v>
      </c>
      <c r="B10" s="34">
        <v>112.55</v>
      </c>
      <c r="C10" s="34">
        <v>40.17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70.14</v>
      </c>
      <c r="N10">
        <v>148.80000000000001</v>
      </c>
      <c r="O10">
        <v>53.87</v>
      </c>
      <c r="P10">
        <v>0.62</v>
      </c>
      <c r="Q10">
        <v>7.01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27.5</v>
      </c>
      <c r="Y10">
        <v>9.16</v>
      </c>
      <c r="Z10">
        <v>9.17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24</v>
      </c>
      <c r="AI10">
        <v>24</v>
      </c>
      <c r="AJ10">
        <v>23.09</v>
      </c>
      <c r="AK10">
        <v>0</v>
      </c>
      <c r="AL10">
        <v>0</v>
      </c>
    </row>
    <row r="11" spans="1:38">
      <c r="A11" t="s">
        <v>53</v>
      </c>
      <c r="B11" s="34">
        <v>112.55</v>
      </c>
      <c r="C11" s="34">
        <v>40.17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70.14</v>
      </c>
      <c r="N11">
        <v>148.80000000000001</v>
      </c>
      <c r="O11">
        <v>53.87</v>
      </c>
      <c r="P11">
        <v>0.62</v>
      </c>
      <c r="Q11">
        <v>7.01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27.5</v>
      </c>
      <c r="Y11">
        <v>9.16</v>
      </c>
      <c r="Z11">
        <v>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24</v>
      </c>
      <c r="AI11">
        <v>24</v>
      </c>
      <c r="AJ11">
        <v>23.09</v>
      </c>
      <c r="AK11">
        <v>0</v>
      </c>
      <c r="AL11">
        <v>0</v>
      </c>
    </row>
    <row r="12" spans="1:38">
      <c r="A12" t="s">
        <v>54</v>
      </c>
      <c r="B12" s="34">
        <v>112.55</v>
      </c>
      <c r="C12" s="34">
        <v>40.17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70.14</v>
      </c>
      <c r="N12">
        <v>148.80000000000001</v>
      </c>
      <c r="O12">
        <v>53.87</v>
      </c>
      <c r="P12">
        <v>0.62</v>
      </c>
      <c r="Q12">
        <v>7.01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27.5</v>
      </c>
      <c r="Y12">
        <v>9.16</v>
      </c>
      <c r="Z12">
        <v>9.17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23</v>
      </c>
      <c r="AI12">
        <v>23</v>
      </c>
      <c r="AJ12">
        <v>23.09</v>
      </c>
      <c r="AK12">
        <v>0</v>
      </c>
      <c r="AL12">
        <v>0</v>
      </c>
    </row>
    <row r="13" spans="1:38">
      <c r="A13" t="s">
        <v>55</v>
      </c>
      <c r="B13" s="34">
        <v>112.55</v>
      </c>
      <c r="C13" s="34">
        <v>40.17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70.14</v>
      </c>
      <c r="N13">
        <v>148.80000000000001</v>
      </c>
      <c r="O13">
        <v>53.87</v>
      </c>
      <c r="P13">
        <v>0.62</v>
      </c>
      <c r="Q13">
        <v>7.01</v>
      </c>
      <c r="R13" s="93">
        <v>0</v>
      </c>
      <c r="S13" s="93">
        <v>0</v>
      </c>
      <c r="T13" s="93">
        <v>0</v>
      </c>
      <c r="U13">
        <v>0</v>
      </c>
      <c r="V13">
        <v>0</v>
      </c>
      <c r="W13">
        <v>1.34</v>
      </c>
      <c r="X13">
        <v>27.5</v>
      </c>
      <c r="Y13">
        <v>9.16</v>
      </c>
      <c r="Z13">
        <v>9.17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6.34</v>
      </c>
      <c r="AH13">
        <v>16.329999999999998</v>
      </c>
      <c r="AI13">
        <v>16.329999999999998</v>
      </c>
      <c r="AJ13">
        <v>23.09</v>
      </c>
      <c r="AK13">
        <v>0</v>
      </c>
      <c r="AL13">
        <v>0</v>
      </c>
    </row>
    <row r="14" spans="1:38">
      <c r="A14" t="s">
        <v>56</v>
      </c>
      <c r="B14" s="34">
        <v>112.55</v>
      </c>
      <c r="C14" s="34">
        <v>40.17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70.14</v>
      </c>
      <c r="N14">
        <v>148.80000000000001</v>
      </c>
      <c r="O14">
        <v>53.87</v>
      </c>
      <c r="P14">
        <v>0.62</v>
      </c>
      <c r="Q14">
        <v>7.01</v>
      </c>
      <c r="R14" s="93">
        <v>0</v>
      </c>
      <c r="S14" s="93">
        <v>0</v>
      </c>
      <c r="T14" s="93">
        <v>0</v>
      </c>
      <c r="U14">
        <v>0</v>
      </c>
      <c r="V14">
        <v>0</v>
      </c>
      <c r="W14">
        <v>1.34</v>
      </c>
      <c r="X14">
        <v>27.5</v>
      </c>
      <c r="Y14">
        <v>9.16</v>
      </c>
      <c r="Z14">
        <v>9.17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16</v>
      </c>
      <c r="AI14">
        <v>16</v>
      </c>
      <c r="AJ14">
        <v>23.09</v>
      </c>
      <c r="AK14">
        <v>0</v>
      </c>
      <c r="AL14">
        <v>0</v>
      </c>
    </row>
    <row r="15" spans="1:38">
      <c r="A15" t="s">
        <v>57</v>
      </c>
      <c r="B15" s="34">
        <v>112.55</v>
      </c>
      <c r="C15" s="34">
        <v>40.17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70.14</v>
      </c>
      <c r="N15">
        <v>148.80000000000001</v>
      </c>
      <c r="O15">
        <v>53.87</v>
      </c>
      <c r="P15">
        <v>0.62</v>
      </c>
      <c r="Q15">
        <v>7.01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26</v>
      </c>
      <c r="Y15">
        <v>8.66</v>
      </c>
      <c r="Z15">
        <v>8.67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5.66</v>
      </c>
      <c r="AH15">
        <v>15.33</v>
      </c>
      <c r="AI15">
        <v>15.33</v>
      </c>
      <c r="AJ15">
        <v>23.09</v>
      </c>
      <c r="AK15">
        <v>0</v>
      </c>
      <c r="AL15">
        <v>0</v>
      </c>
    </row>
    <row r="16" spans="1:38">
      <c r="A16" t="s">
        <v>58</v>
      </c>
      <c r="B16" s="34">
        <v>112.55</v>
      </c>
      <c r="C16" s="34">
        <v>40.17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70.14</v>
      </c>
      <c r="N16">
        <v>148.80000000000001</v>
      </c>
      <c r="O16">
        <v>53.87</v>
      </c>
      <c r="P16">
        <v>0.62</v>
      </c>
      <c r="Q16">
        <v>7.01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24.5</v>
      </c>
      <c r="Y16">
        <v>8.16</v>
      </c>
      <c r="Z16">
        <v>8.17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5.66</v>
      </c>
      <c r="AH16">
        <v>14.67</v>
      </c>
      <c r="AI16">
        <v>14.67</v>
      </c>
      <c r="AJ16">
        <v>0</v>
      </c>
      <c r="AK16">
        <v>0</v>
      </c>
      <c r="AL16">
        <v>0</v>
      </c>
    </row>
    <row r="17" spans="1:38">
      <c r="A17" t="s">
        <v>59</v>
      </c>
      <c r="B17" s="34">
        <v>112.55</v>
      </c>
      <c r="C17" s="34">
        <v>40.17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70.14</v>
      </c>
      <c r="N17">
        <v>148.80000000000001</v>
      </c>
      <c r="O17">
        <v>53.87</v>
      </c>
      <c r="P17">
        <v>0.65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23.5</v>
      </c>
      <c r="Y17">
        <v>7.84</v>
      </c>
      <c r="Z17">
        <v>7.83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5.66</v>
      </c>
      <c r="AH17">
        <v>14</v>
      </c>
      <c r="AI17">
        <v>14</v>
      </c>
      <c r="AJ17">
        <v>0</v>
      </c>
      <c r="AK17">
        <v>0</v>
      </c>
      <c r="AL17">
        <v>0</v>
      </c>
    </row>
    <row r="18" spans="1:38">
      <c r="A18" t="s">
        <v>60</v>
      </c>
      <c r="B18" s="34">
        <v>112.55</v>
      </c>
      <c r="C18" s="34">
        <v>40.17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70.14</v>
      </c>
      <c r="N18">
        <v>148.80000000000001</v>
      </c>
      <c r="O18">
        <v>53.87</v>
      </c>
      <c r="P18">
        <v>0.65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23</v>
      </c>
      <c r="Y18">
        <v>7.66</v>
      </c>
      <c r="Z18">
        <v>7.67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5.66</v>
      </c>
      <c r="AH18">
        <v>13.67</v>
      </c>
      <c r="AI18">
        <v>13.67</v>
      </c>
      <c r="AJ18">
        <v>0</v>
      </c>
      <c r="AK18">
        <v>0</v>
      </c>
      <c r="AL18">
        <v>0</v>
      </c>
    </row>
    <row r="19" spans="1:38">
      <c r="A19" t="s">
        <v>61</v>
      </c>
      <c r="B19" s="34">
        <v>112.55</v>
      </c>
      <c r="C19" s="34">
        <v>40.17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70.14</v>
      </c>
      <c r="N19">
        <v>148.80000000000001</v>
      </c>
      <c r="O19">
        <v>53.87</v>
      </c>
      <c r="P19">
        <v>0.65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20.5</v>
      </c>
      <c r="Y19">
        <v>6.84</v>
      </c>
      <c r="Z19">
        <v>6.83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5.66</v>
      </c>
      <c r="AH19">
        <v>13.33</v>
      </c>
      <c r="AI19">
        <v>13.33</v>
      </c>
      <c r="AJ19">
        <v>0</v>
      </c>
      <c r="AK19">
        <v>0</v>
      </c>
      <c r="AL19">
        <v>0</v>
      </c>
    </row>
    <row r="20" spans="1:38">
      <c r="A20" t="s">
        <v>62</v>
      </c>
      <c r="B20" s="34">
        <v>112.55</v>
      </c>
      <c r="C20" s="34">
        <v>40.17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70.14</v>
      </c>
      <c r="N20">
        <v>148.80000000000001</v>
      </c>
      <c r="O20">
        <v>53.87</v>
      </c>
      <c r="P20">
        <v>0.65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5.66</v>
      </c>
      <c r="AH20">
        <v>13.33</v>
      </c>
      <c r="AI20">
        <v>13.33</v>
      </c>
      <c r="AJ20">
        <v>0</v>
      </c>
      <c r="AK20">
        <v>0</v>
      </c>
      <c r="AL20">
        <v>0</v>
      </c>
    </row>
    <row r="21" spans="1:38">
      <c r="A21" t="s">
        <v>63</v>
      </c>
      <c r="B21" s="34">
        <v>112.55</v>
      </c>
      <c r="C21" s="34">
        <v>40.17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65.989999999999995</v>
      </c>
      <c r="N21">
        <v>148.80000000000001</v>
      </c>
      <c r="O21">
        <v>53.87</v>
      </c>
      <c r="P21">
        <v>0.65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5.66</v>
      </c>
      <c r="AH21">
        <v>15.26</v>
      </c>
      <c r="AI21">
        <v>15.26</v>
      </c>
      <c r="AJ21">
        <v>0</v>
      </c>
      <c r="AK21">
        <v>0</v>
      </c>
      <c r="AL21">
        <v>0</v>
      </c>
    </row>
    <row r="22" spans="1:38">
      <c r="A22" t="s">
        <v>64</v>
      </c>
      <c r="B22" s="34">
        <v>112.55</v>
      </c>
      <c r="C22" s="34">
        <v>40.17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65.989999999999995</v>
      </c>
      <c r="N22">
        <v>148.80000000000001</v>
      </c>
      <c r="O22">
        <v>53.87</v>
      </c>
      <c r="P22">
        <v>0.65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5.66</v>
      </c>
      <c r="AH22">
        <v>15.11</v>
      </c>
      <c r="AI22">
        <v>15.11</v>
      </c>
      <c r="AJ22">
        <v>0</v>
      </c>
      <c r="AK22">
        <v>0</v>
      </c>
      <c r="AL22">
        <v>0</v>
      </c>
    </row>
    <row r="23" spans="1:38">
      <c r="A23" t="s">
        <v>65</v>
      </c>
      <c r="B23" s="34">
        <v>112.55</v>
      </c>
      <c r="C23" s="34">
        <v>40.17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65.989999999999995</v>
      </c>
      <c r="N23">
        <v>148.80000000000001</v>
      </c>
      <c r="O23">
        <v>53.87</v>
      </c>
      <c r="P23">
        <v>0.65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5.66</v>
      </c>
      <c r="AH23">
        <v>14.88</v>
      </c>
      <c r="AI23">
        <v>14.88</v>
      </c>
      <c r="AJ23">
        <v>0</v>
      </c>
      <c r="AK23">
        <v>0</v>
      </c>
      <c r="AL23">
        <v>0</v>
      </c>
    </row>
    <row r="24" spans="1:38">
      <c r="A24" t="s">
        <v>66</v>
      </c>
      <c r="B24" s="34">
        <v>112.55</v>
      </c>
      <c r="C24" s="34">
        <v>40.17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65.989999999999995</v>
      </c>
      <c r="N24">
        <v>192.4</v>
      </c>
      <c r="O24">
        <v>53.87</v>
      </c>
      <c r="P24">
        <v>0.65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5.66</v>
      </c>
      <c r="AH24">
        <v>14.51</v>
      </c>
      <c r="AI24">
        <v>14.51</v>
      </c>
      <c r="AJ24">
        <v>0</v>
      </c>
      <c r="AK24">
        <v>0</v>
      </c>
      <c r="AL24">
        <v>0</v>
      </c>
    </row>
    <row r="25" spans="1:38">
      <c r="A25" t="s">
        <v>67</v>
      </c>
      <c r="B25" s="34">
        <v>142.38</v>
      </c>
      <c r="C25" s="34">
        <v>40.17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65.989999999999995</v>
      </c>
      <c r="N25">
        <v>230.88</v>
      </c>
      <c r="O25">
        <v>53.87</v>
      </c>
      <c r="P25">
        <v>0.65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5.66</v>
      </c>
      <c r="AH25">
        <v>14.19</v>
      </c>
      <c r="AI25">
        <v>14.19</v>
      </c>
      <c r="AJ25">
        <v>0</v>
      </c>
      <c r="AK25">
        <v>0</v>
      </c>
      <c r="AL25">
        <v>0</v>
      </c>
    </row>
    <row r="26" spans="1:38">
      <c r="A26" t="s">
        <v>68</v>
      </c>
      <c r="B26" s="34">
        <v>190.48</v>
      </c>
      <c r="C26" s="34">
        <v>57.35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65.989999999999995</v>
      </c>
      <c r="N26">
        <v>270.56</v>
      </c>
      <c r="O26">
        <v>53.87</v>
      </c>
      <c r="P26">
        <v>0.65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5.66</v>
      </c>
      <c r="AH26">
        <v>13.77</v>
      </c>
      <c r="AI26">
        <v>13.77</v>
      </c>
      <c r="AJ26">
        <v>0</v>
      </c>
      <c r="AK26">
        <v>0</v>
      </c>
      <c r="AL26">
        <v>0</v>
      </c>
    </row>
    <row r="27" spans="1:38">
      <c r="A27" t="s">
        <v>69</v>
      </c>
      <c r="B27" s="34">
        <v>172.42</v>
      </c>
      <c r="C27" s="34">
        <v>57.35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65.989999999999995</v>
      </c>
      <c r="N27">
        <v>230.88</v>
      </c>
      <c r="O27">
        <v>53.87</v>
      </c>
      <c r="P27">
        <v>0.65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5.66</v>
      </c>
      <c r="AH27">
        <v>13.33</v>
      </c>
      <c r="AI27">
        <v>13.33</v>
      </c>
      <c r="AJ27">
        <v>0</v>
      </c>
      <c r="AK27">
        <v>0</v>
      </c>
      <c r="AL27">
        <v>0</v>
      </c>
    </row>
    <row r="28" spans="1:38">
      <c r="A28" t="s">
        <v>70</v>
      </c>
      <c r="B28" s="34">
        <v>220.52</v>
      </c>
      <c r="C28" s="34">
        <v>67.849999999999994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84.85</v>
      </c>
      <c r="N28">
        <v>230.88</v>
      </c>
      <c r="O28">
        <v>82.73</v>
      </c>
      <c r="P28">
        <v>0.65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5.66</v>
      </c>
      <c r="AH28">
        <v>13.33</v>
      </c>
      <c r="AI28">
        <v>13.33</v>
      </c>
      <c r="AJ28">
        <v>0</v>
      </c>
      <c r="AK28">
        <v>0</v>
      </c>
      <c r="AL28">
        <v>0</v>
      </c>
    </row>
    <row r="29" spans="1:38">
      <c r="A29" t="s">
        <v>71</v>
      </c>
      <c r="B29" s="34">
        <v>260.32</v>
      </c>
      <c r="C29" s="34">
        <v>86.77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115.02</v>
      </c>
      <c r="N29">
        <v>270.56</v>
      </c>
      <c r="O29">
        <v>99.68</v>
      </c>
      <c r="P29">
        <v>0.65</v>
      </c>
      <c r="Q29">
        <v>7.01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5.66</v>
      </c>
      <c r="AH29">
        <v>13.33</v>
      </c>
      <c r="AI29">
        <v>13.33</v>
      </c>
      <c r="AJ29">
        <v>0</v>
      </c>
      <c r="AK29">
        <v>0</v>
      </c>
      <c r="AL29">
        <v>0</v>
      </c>
    </row>
    <row r="30" spans="1:38">
      <c r="A30" t="s">
        <v>72</v>
      </c>
      <c r="B30" s="34">
        <v>260.32</v>
      </c>
      <c r="C30" s="34">
        <v>86.77</v>
      </c>
      <c r="D30" s="93">
        <f t="shared" si="0"/>
        <v>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115.02</v>
      </c>
      <c r="N30">
        <v>270.56</v>
      </c>
      <c r="O30">
        <v>99.68</v>
      </c>
      <c r="P30">
        <v>0.65</v>
      </c>
      <c r="Q30">
        <v>7.01</v>
      </c>
      <c r="R30" s="93">
        <v>0</v>
      </c>
      <c r="S30" s="93">
        <v>2</v>
      </c>
      <c r="T30" s="93">
        <v>0</v>
      </c>
      <c r="U30">
        <v>0.95</v>
      </c>
      <c r="V30">
        <v>0</v>
      </c>
      <c r="W30">
        <v>1.3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5.66</v>
      </c>
      <c r="AH30">
        <v>13.33</v>
      </c>
      <c r="AI30">
        <v>13.33</v>
      </c>
      <c r="AJ30">
        <v>0</v>
      </c>
      <c r="AK30">
        <v>0</v>
      </c>
      <c r="AL30">
        <v>0</v>
      </c>
    </row>
    <row r="31" spans="1:38">
      <c r="A31" t="s">
        <v>73</v>
      </c>
      <c r="B31" s="34">
        <v>260.32</v>
      </c>
      <c r="C31" s="34">
        <v>86.77</v>
      </c>
      <c r="D31" s="93">
        <f t="shared" si="0"/>
        <v>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115.02</v>
      </c>
      <c r="N31">
        <v>270.56</v>
      </c>
      <c r="O31">
        <v>99.68</v>
      </c>
      <c r="P31">
        <v>0.65</v>
      </c>
      <c r="Q31">
        <v>7.01</v>
      </c>
      <c r="R31" s="93">
        <v>1</v>
      </c>
      <c r="S31" s="93">
        <v>7</v>
      </c>
      <c r="T31" s="93">
        <v>1</v>
      </c>
      <c r="U31">
        <v>0.95</v>
      </c>
      <c r="V31">
        <v>0.60257799999999995</v>
      </c>
      <c r="W31">
        <v>1.3</v>
      </c>
      <c r="X31">
        <v>20</v>
      </c>
      <c r="Y31">
        <v>6.66</v>
      </c>
      <c r="Z31">
        <v>6.67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5.66</v>
      </c>
      <c r="AH31">
        <v>13.33</v>
      </c>
      <c r="AI31">
        <v>13.33</v>
      </c>
      <c r="AJ31">
        <v>0</v>
      </c>
      <c r="AK31">
        <v>0</v>
      </c>
      <c r="AL31">
        <v>0</v>
      </c>
    </row>
    <row r="32" spans="1:38">
      <c r="A32" t="s">
        <v>74</v>
      </c>
      <c r="B32" s="34">
        <v>260.32</v>
      </c>
      <c r="C32" s="34">
        <v>86.77</v>
      </c>
      <c r="D32" s="93">
        <f t="shared" si="0"/>
        <v>27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115.02</v>
      </c>
      <c r="N32">
        <v>270.56</v>
      </c>
      <c r="O32">
        <v>99.68</v>
      </c>
      <c r="P32">
        <v>0.65</v>
      </c>
      <c r="Q32">
        <v>7.01</v>
      </c>
      <c r="R32" s="93">
        <v>7</v>
      </c>
      <c r="S32" s="93">
        <v>15</v>
      </c>
      <c r="T32" s="93">
        <v>5</v>
      </c>
      <c r="U32">
        <v>0.95</v>
      </c>
      <c r="V32">
        <v>3.518278</v>
      </c>
      <c r="W32">
        <v>1.3</v>
      </c>
      <c r="X32">
        <v>20</v>
      </c>
      <c r="Y32">
        <v>6.66</v>
      </c>
      <c r="Z32">
        <v>6.67</v>
      </c>
      <c r="AA32">
        <v>1.01</v>
      </c>
      <c r="AB32">
        <v>0.2</v>
      </c>
      <c r="AC32">
        <v>0.33</v>
      </c>
      <c r="AD32">
        <v>0</v>
      </c>
      <c r="AE32">
        <v>1</v>
      </c>
      <c r="AF32">
        <v>0</v>
      </c>
      <c r="AG32">
        <v>5.66</v>
      </c>
      <c r="AH32">
        <v>13.33</v>
      </c>
      <c r="AI32">
        <v>13.33</v>
      </c>
      <c r="AJ32">
        <v>0</v>
      </c>
      <c r="AK32">
        <v>0</v>
      </c>
      <c r="AL32">
        <v>0</v>
      </c>
    </row>
    <row r="33" spans="1:38">
      <c r="A33" t="s">
        <v>75</v>
      </c>
      <c r="B33" s="34">
        <v>260.32</v>
      </c>
      <c r="C33" s="34">
        <v>86.77</v>
      </c>
      <c r="D33" s="93">
        <f t="shared" si="0"/>
        <v>47.5</v>
      </c>
      <c r="E33" s="34">
        <v>0</v>
      </c>
      <c r="F33" s="34"/>
      <c r="G33" s="34"/>
      <c r="H33" s="34"/>
      <c r="I33" s="34"/>
      <c r="J33" s="37">
        <v>0.11</v>
      </c>
      <c r="K33" s="37">
        <v>0.11</v>
      </c>
      <c r="L33" s="37">
        <v>0.11</v>
      </c>
      <c r="M33">
        <v>115.02</v>
      </c>
      <c r="N33">
        <v>270.56</v>
      </c>
      <c r="O33">
        <v>99.68</v>
      </c>
      <c r="P33">
        <v>0.65</v>
      </c>
      <c r="Q33">
        <v>7.01</v>
      </c>
      <c r="R33" s="93">
        <v>12.5</v>
      </c>
      <c r="S33" s="93">
        <v>24</v>
      </c>
      <c r="T33" s="93">
        <v>11</v>
      </c>
      <c r="U33">
        <v>1.03</v>
      </c>
      <c r="V33">
        <v>7.4058780000000004</v>
      </c>
      <c r="W33">
        <v>1.3</v>
      </c>
      <c r="X33">
        <v>20</v>
      </c>
      <c r="Y33">
        <v>6.66</v>
      </c>
      <c r="Z33">
        <v>6.67</v>
      </c>
      <c r="AA33">
        <v>3.67</v>
      </c>
      <c r="AB33">
        <v>0.73</v>
      </c>
      <c r="AC33">
        <v>1.78</v>
      </c>
      <c r="AD33">
        <v>0</v>
      </c>
      <c r="AE33">
        <v>3</v>
      </c>
      <c r="AF33">
        <v>1</v>
      </c>
      <c r="AG33">
        <v>5.66</v>
      </c>
      <c r="AH33">
        <v>13.33</v>
      </c>
      <c r="AI33">
        <v>13.33</v>
      </c>
      <c r="AJ33">
        <v>0</v>
      </c>
      <c r="AK33">
        <v>2</v>
      </c>
      <c r="AL33">
        <v>1</v>
      </c>
    </row>
    <row r="34" spans="1:38">
      <c r="A34" t="s">
        <v>76</v>
      </c>
      <c r="B34" s="34">
        <v>260.32</v>
      </c>
      <c r="C34" s="34">
        <v>86.77</v>
      </c>
      <c r="D34" s="93">
        <f t="shared" si="0"/>
        <v>77.94</v>
      </c>
      <c r="E34" s="34">
        <v>0</v>
      </c>
      <c r="F34" s="34"/>
      <c r="G34" s="34"/>
      <c r="H34" s="34"/>
      <c r="I34" s="34"/>
      <c r="J34" s="37">
        <v>0.44</v>
      </c>
      <c r="K34" s="37">
        <v>0.44</v>
      </c>
      <c r="L34" s="37">
        <v>0.45</v>
      </c>
      <c r="M34">
        <v>115.02</v>
      </c>
      <c r="N34">
        <v>270.56</v>
      </c>
      <c r="O34">
        <v>99.68</v>
      </c>
      <c r="P34">
        <v>0.65</v>
      </c>
      <c r="Q34">
        <v>7.01</v>
      </c>
      <c r="R34" s="93">
        <v>31.27</v>
      </c>
      <c r="S34" s="93">
        <v>32</v>
      </c>
      <c r="T34" s="93">
        <v>14.67</v>
      </c>
      <c r="U34">
        <v>1.03</v>
      </c>
      <c r="V34">
        <v>11.186569</v>
      </c>
      <c r="W34">
        <v>1.3</v>
      </c>
      <c r="X34">
        <v>20</v>
      </c>
      <c r="Y34">
        <v>6.66</v>
      </c>
      <c r="Z34">
        <v>6.67</v>
      </c>
      <c r="AA34">
        <v>25.13</v>
      </c>
      <c r="AB34">
        <v>5.0199999999999996</v>
      </c>
      <c r="AC34">
        <v>3.33</v>
      </c>
      <c r="AD34">
        <v>2</v>
      </c>
      <c r="AE34">
        <v>5</v>
      </c>
      <c r="AF34">
        <v>3</v>
      </c>
      <c r="AG34">
        <v>5.66</v>
      </c>
      <c r="AH34">
        <v>13.33</v>
      </c>
      <c r="AI34">
        <v>13.33</v>
      </c>
      <c r="AJ34">
        <v>0</v>
      </c>
      <c r="AK34">
        <v>7</v>
      </c>
      <c r="AL34">
        <v>3</v>
      </c>
    </row>
    <row r="35" spans="1:38">
      <c r="A35" t="s">
        <v>77</v>
      </c>
      <c r="B35" s="34">
        <v>260.32</v>
      </c>
      <c r="C35" s="34">
        <v>86.77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115.02</v>
      </c>
      <c r="N35">
        <v>270.56</v>
      </c>
      <c r="O35">
        <v>99.68</v>
      </c>
      <c r="P35">
        <v>0.65</v>
      </c>
      <c r="Q35">
        <v>7.01</v>
      </c>
      <c r="R35" s="93">
        <v>30.33</v>
      </c>
      <c r="S35" s="93">
        <v>30.34</v>
      </c>
      <c r="T35" s="93">
        <v>30.33</v>
      </c>
      <c r="U35">
        <v>0.99</v>
      </c>
      <c r="V35">
        <v>15.511524</v>
      </c>
      <c r="W35">
        <v>1.3</v>
      </c>
      <c r="X35">
        <v>20</v>
      </c>
      <c r="Y35">
        <v>6.66</v>
      </c>
      <c r="Z35">
        <v>6.67</v>
      </c>
      <c r="AA35">
        <v>30.29</v>
      </c>
      <c r="AB35">
        <v>6.06</v>
      </c>
      <c r="AC35">
        <v>5</v>
      </c>
      <c r="AD35">
        <v>3</v>
      </c>
      <c r="AE35">
        <v>8</v>
      </c>
      <c r="AF35">
        <v>4</v>
      </c>
      <c r="AG35">
        <v>5.66</v>
      </c>
      <c r="AH35">
        <v>13.33</v>
      </c>
      <c r="AI35">
        <v>13.33</v>
      </c>
      <c r="AJ35">
        <v>0</v>
      </c>
      <c r="AK35">
        <v>11</v>
      </c>
      <c r="AL35">
        <v>4</v>
      </c>
    </row>
    <row r="36" spans="1:38">
      <c r="A36" t="s">
        <v>78</v>
      </c>
      <c r="B36" s="34">
        <v>260.32</v>
      </c>
      <c r="C36" s="34">
        <v>86.77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115.02</v>
      </c>
      <c r="N36">
        <v>270.56</v>
      </c>
      <c r="O36">
        <v>99.68</v>
      </c>
      <c r="P36">
        <v>0.65</v>
      </c>
      <c r="Q36">
        <v>7.01</v>
      </c>
      <c r="R36" s="93">
        <v>30.33</v>
      </c>
      <c r="S36" s="93">
        <v>30.34</v>
      </c>
      <c r="T36" s="93">
        <v>30.33</v>
      </c>
      <c r="U36">
        <v>0.99</v>
      </c>
      <c r="V36">
        <v>20.915288</v>
      </c>
      <c r="W36">
        <v>1.3</v>
      </c>
      <c r="X36">
        <v>20</v>
      </c>
      <c r="Y36">
        <v>6.66</v>
      </c>
      <c r="Z36">
        <v>6.67</v>
      </c>
      <c r="AA36">
        <v>38.630000000000003</v>
      </c>
      <c r="AB36">
        <v>7.72</v>
      </c>
      <c r="AC36">
        <v>6.67</v>
      </c>
      <c r="AD36">
        <v>5</v>
      </c>
      <c r="AE36">
        <v>10</v>
      </c>
      <c r="AF36">
        <v>5</v>
      </c>
      <c r="AG36">
        <v>5.66</v>
      </c>
      <c r="AH36">
        <v>13.33</v>
      </c>
      <c r="AI36">
        <v>13.33</v>
      </c>
      <c r="AJ36">
        <v>0</v>
      </c>
      <c r="AK36">
        <v>14</v>
      </c>
      <c r="AL36">
        <v>6</v>
      </c>
    </row>
    <row r="37" spans="1:38">
      <c r="A37" t="s">
        <v>79</v>
      </c>
      <c r="B37" s="34">
        <v>260.32</v>
      </c>
      <c r="C37" s="34">
        <v>86.77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3.2</v>
      </c>
      <c r="K37" s="37">
        <v>3.2</v>
      </c>
      <c r="L37" s="37">
        <v>3.28</v>
      </c>
      <c r="M37">
        <v>115.02</v>
      </c>
      <c r="N37">
        <v>270.56</v>
      </c>
      <c r="O37">
        <v>99.68</v>
      </c>
      <c r="P37">
        <v>0.65</v>
      </c>
      <c r="Q37">
        <v>7.01</v>
      </c>
      <c r="R37" s="93">
        <v>32</v>
      </c>
      <c r="S37" s="93">
        <v>32</v>
      </c>
      <c r="T37" s="93">
        <v>32</v>
      </c>
      <c r="U37">
        <v>0.99</v>
      </c>
      <c r="V37">
        <v>27.436737000000001</v>
      </c>
      <c r="W37">
        <v>1.3</v>
      </c>
      <c r="X37">
        <v>20</v>
      </c>
      <c r="Y37">
        <v>6.66</v>
      </c>
      <c r="Z37">
        <v>6.67</v>
      </c>
      <c r="AA37">
        <v>42.58</v>
      </c>
      <c r="AB37">
        <v>8.51</v>
      </c>
      <c r="AC37">
        <v>10</v>
      </c>
      <c r="AD37">
        <v>8</v>
      </c>
      <c r="AE37">
        <v>13</v>
      </c>
      <c r="AF37">
        <v>7</v>
      </c>
      <c r="AG37">
        <v>5.66</v>
      </c>
      <c r="AH37">
        <v>13.33</v>
      </c>
      <c r="AI37">
        <v>13.33</v>
      </c>
      <c r="AJ37">
        <v>0</v>
      </c>
      <c r="AK37">
        <v>25</v>
      </c>
      <c r="AL37">
        <v>10</v>
      </c>
    </row>
    <row r="38" spans="1:38">
      <c r="A38" t="s">
        <v>80</v>
      </c>
      <c r="B38" s="34">
        <v>260.32</v>
      </c>
      <c r="C38" s="34">
        <v>86.77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3.53</v>
      </c>
      <c r="K38" s="37">
        <v>3.53</v>
      </c>
      <c r="L38" s="37">
        <v>3.62</v>
      </c>
      <c r="M38">
        <v>115.02</v>
      </c>
      <c r="N38">
        <v>270.56</v>
      </c>
      <c r="O38">
        <v>99.68</v>
      </c>
      <c r="P38">
        <v>0.65</v>
      </c>
      <c r="Q38">
        <v>7.01</v>
      </c>
      <c r="R38" s="93">
        <v>32</v>
      </c>
      <c r="S38" s="93">
        <v>32</v>
      </c>
      <c r="T38" s="93">
        <v>32</v>
      </c>
      <c r="U38">
        <v>0.99</v>
      </c>
      <c r="V38">
        <v>34.696829999999999</v>
      </c>
      <c r="W38">
        <v>1.3</v>
      </c>
      <c r="X38">
        <v>20</v>
      </c>
      <c r="Y38">
        <v>6.66</v>
      </c>
      <c r="Z38">
        <v>6.67</v>
      </c>
      <c r="AA38">
        <v>51.09</v>
      </c>
      <c r="AB38">
        <v>10.220000000000001</v>
      </c>
      <c r="AC38">
        <v>13.33</v>
      </c>
      <c r="AD38">
        <v>12</v>
      </c>
      <c r="AE38">
        <v>21</v>
      </c>
      <c r="AF38">
        <v>10</v>
      </c>
      <c r="AG38">
        <v>5.66</v>
      </c>
      <c r="AH38">
        <v>13.33</v>
      </c>
      <c r="AI38">
        <v>13.33</v>
      </c>
      <c r="AJ38">
        <v>0</v>
      </c>
      <c r="AK38">
        <v>32</v>
      </c>
      <c r="AL38">
        <v>13</v>
      </c>
    </row>
    <row r="39" spans="1:38">
      <c r="A39" t="s">
        <v>81</v>
      </c>
      <c r="B39" s="34">
        <v>260.32</v>
      </c>
      <c r="C39" s="34">
        <v>86.77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4.8899999999999997</v>
      </c>
      <c r="K39" s="37">
        <v>4.8899999999999997</v>
      </c>
      <c r="L39" s="37">
        <v>5</v>
      </c>
      <c r="M39">
        <v>115.02</v>
      </c>
      <c r="N39">
        <v>270.56</v>
      </c>
      <c r="O39">
        <v>99.68</v>
      </c>
      <c r="P39">
        <v>0.65</v>
      </c>
      <c r="Q39">
        <v>7.01</v>
      </c>
      <c r="R39" s="93">
        <v>32</v>
      </c>
      <c r="S39" s="93">
        <v>32</v>
      </c>
      <c r="T39" s="93">
        <v>32</v>
      </c>
      <c r="U39">
        <v>0.95</v>
      </c>
      <c r="V39">
        <v>42.598376999999999</v>
      </c>
      <c r="W39">
        <v>1.3</v>
      </c>
      <c r="X39">
        <v>19</v>
      </c>
      <c r="Y39">
        <v>6.34</v>
      </c>
      <c r="Z39">
        <v>6.33</v>
      </c>
      <c r="AA39">
        <v>60.23</v>
      </c>
      <c r="AB39">
        <v>12.05</v>
      </c>
      <c r="AC39">
        <v>16.670000000000002</v>
      </c>
      <c r="AD39">
        <v>18.23</v>
      </c>
      <c r="AE39">
        <v>21</v>
      </c>
      <c r="AF39">
        <v>10</v>
      </c>
      <c r="AG39">
        <v>5.34</v>
      </c>
      <c r="AH39">
        <v>12.67</v>
      </c>
      <c r="AI39">
        <v>12.67</v>
      </c>
      <c r="AJ39">
        <v>0</v>
      </c>
      <c r="AK39">
        <v>42</v>
      </c>
      <c r="AL39">
        <v>18</v>
      </c>
    </row>
    <row r="40" spans="1:38">
      <c r="A40" t="s">
        <v>82</v>
      </c>
      <c r="B40" s="34">
        <v>260.32</v>
      </c>
      <c r="C40" s="34">
        <v>86.77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6.35</v>
      </c>
      <c r="K40" s="37">
        <v>6.35</v>
      </c>
      <c r="L40" s="37">
        <v>6.51</v>
      </c>
      <c r="M40">
        <v>115.02</v>
      </c>
      <c r="N40">
        <v>270.56</v>
      </c>
      <c r="O40">
        <v>99.68</v>
      </c>
      <c r="P40">
        <v>0.65</v>
      </c>
      <c r="Q40">
        <v>7.01</v>
      </c>
      <c r="R40" s="93">
        <v>32</v>
      </c>
      <c r="S40" s="93">
        <v>32</v>
      </c>
      <c r="T40" s="93">
        <v>32</v>
      </c>
      <c r="U40">
        <v>0.95</v>
      </c>
      <c r="V40">
        <v>51.287163</v>
      </c>
      <c r="W40">
        <v>1.3</v>
      </c>
      <c r="X40">
        <v>18</v>
      </c>
      <c r="Y40">
        <v>6</v>
      </c>
      <c r="Z40">
        <v>6</v>
      </c>
      <c r="AA40">
        <v>69.430000000000007</v>
      </c>
      <c r="AB40">
        <v>13.89</v>
      </c>
      <c r="AC40">
        <v>23.33</v>
      </c>
      <c r="AD40">
        <v>21.69</v>
      </c>
      <c r="AE40">
        <v>25</v>
      </c>
      <c r="AF40">
        <v>13</v>
      </c>
      <c r="AG40">
        <v>5</v>
      </c>
      <c r="AH40">
        <v>12.33</v>
      </c>
      <c r="AI40">
        <v>12.33</v>
      </c>
      <c r="AJ40">
        <v>0</v>
      </c>
      <c r="AK40">
        <v>51</v>
      </c>
      <c r="AL40">
        <v>22</v>
      </c>
    </row>
    <row r="41" spans="1:38">
      <c r="A41" t="s">
        <v>83</v>
      </c>
      <c r="B41" s="34">
        <v>260.32</v>
      </c>
      <c r="C41" s="34">
        <v>86.77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7.46</v>
      </c>
      <c r="K41" s="37">
        <v>7.46</v>
      </c>
      <c r="L41" s="37">
        <v>7.64</v>
      </c>
      <c r="M41">
        <v>115.02</v>
      </c>
      <c r="N41">
        <v>270.56</v>
      </c>
      <c r="O41">
        <v>99.68</v>
      </c>
      <c r="P41">
        <v>0.65</v>
      </c>
      <c r="Q41">
        <v>6.81</v>
      </c>
      <c r="R41" s="93">
        <v>32</v>
      </c>
      <c r="S41" s="93">
        <v>32</v>
      </c>
      <c r="T41" s="93">
        <v>32</v>
      </c>
      <c r="U41">
        <v>0.95</v>
      </c>
      <c r="V41">
        <v>60.481337000000003</v>
      </c>
      <c r="W41">
        <v>1.3</v>
      </c>
      <c r="X41">
        <v>17</v>
      </c>
      <c r="Y41">
        <v>5.66</v>
      </c>
      <c r="Z41">
        <v>5.67</v>
      </c>
      <c r="AA41">
        <v>118.87</v>
      </c>
      <c r="AB41">
        <v>23.77</v>
      </c>
      <c r="AC41">
        <v>41.67</v>
      </c>
      <c r="AD41">
        <v>23</v>
      </c>
      <c r="AE41">
        <v>39</v>
      </c>
      <c r="AF41">
        <v>20</v>
      </c>
      <c r="AG41">
        <v>4</v>
      </c>
      <c r="AH41">
        <v>11.67</v>
      </c>
      <c r="AI41">
        <v>11.67</v>
      </c>
      <c r="AJ41">
        <v>0</v>
      </c>
      <c r="AK41">
        <v>74</v>
      </c>
      <c r="AL41">
        <v>32</v>
      </c>
    </row>
    <row r="42" spans="1:38">
      <c r="A42" t="s">
        <v>84</v>
      </c>
      <c r="B42" s="34">
        <v>260.32</v>
      </c>
      <c r="C42" s="34">
        <v>86.77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8.41</v>
      </c>
      <c r="K42" s="37">
        <v>8.41</v>
      </c>
      <c r="L42" s="37">
        <v>8.6199999999999992</v>
      </c>
      <c r="M42">
        <v>115.02</v>
      </c>
      <c r="N42">
        <v>270.56</v>
      </c>
      <c r="O42">
        <v>99.68</v>
      </c>
      <c r="P42">
        <v>0.65</v>
      </c>
      <c r="Q42">
        <v>6.61</v>
      </c>
      <c r="R42" s="93">
        <v>32.5</v>
      </c>
      <c r="S42" s="93">
        <v>32.5</v>
      </c>
      <c r="T42" s="93">
        <v>32.5</v>
      </c>
      <c r="U42">
        <v>0.95</v>
      </c>
      <c r="V42">
        <v>70.219774999999998</v>
      </c>
      <c r="W42">
        <v>1.3</v>
      </c>
      <c r="X42">
        <v>16</v>
      </c>
      <c r="Y42">
        <v>5.34</v>
      </c>
      <c r="Z42">
        <v>5.33</v>
      </c>
      <c r="AA42">
        <v>135.93</v>
      </c>
      <c r="AB42">
        <v>27.19</v>
      </c>
      <c r="AC42">
        <v>48.89</v>
      </c>
      <c r="AD42">
        <v>25</v>
      </c>
      <c r="AE42">
        <v>46</v>
      </c>
      <c r="AF42">
        <v>23</v>
      </c>
      <c r="AG42">
        <v>4</v>
      </c>
      <c r="AH42">
        <v>11.67</v>
      </c>
      <c r="AI42">
        <v>11.67</v>
      </c>
      <c r="AJ42">
        <v>0</v>
      </c>
      <c r="AK42">
        <v>89</v>
      </c>
      <c r="AL42">
        <v>38</v>
      </c>
    </row>
    <row r="43" spans="1:38">
      <c r="A43" t="s">
        <v>85</v>
      </c>
      <c r="B43" s="34">
        <v>260.32</v>
      </c>
      <c r="C43" s="34">
        <v>86.77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9.36</v>
      </c>
      <c r="K43" s="37">
        <v>9.36</v>
      </c>
      <c r="L43" s="37">
        <v>9.6</v>
      </c>
      <c r="M43">
        <v>115.02</v>
      </c>
      <c r="N43">
        <v>270.56</v>
      </c>
      <c r="O43">
        <v>99.68</v>
      </c>
      <c r="P43">
        <v>0.65</v>
      </c>
      <c r="Q43">
        <v>6.01</v>
      </c>
      <c r="R43" s="93">
        <v>32.5</v>
      </c>
      <c r="S43" s="93">
        <v>32.5</v>
      </c>
      <c r="T43" s="93">
        <v>32.5</v>
      </c>
      <c r="U43">
        <v>0.95</v>
      </c>
      <c r="V43">
        <v>80.191468999999998</v>
      </c>
      <c r="W43">
        <v>1.3</v>
      </c>
      <c r="X43">
        <v>15</v>
      </c>
      <c r="Y43">
        <v>5</v>
      </c>
      <c r="Z43">
        <v>5</v>
      </c>
      <c r="AA43">
        <v>152.1</v>
      </c>
      <c r="AB43">
        <v>30.42</v>
      </c>
      <c r="AC43">
        <v>55.67</v>
      </c>
      <c r="AD43">
        <v>29</v>
      </c>
      <c r="AE43">
        <v>49</v>
      </c>
      <c r="AF43">
        <v>25</v>
      </c>
      <c r="AG43">
        <v>4</v>
      </c>
      <c r="AH43">
        <v>11.67</v>
      </c>
      <c r="AI43">
        <v>11.67</v>
      </c>
      <c r="AJ43">
        <v>0</v>
      </c>
      <c r="AK43">
        <v>95</v>
      </c>
      <c r="AL43">
        <v>40</v>
      </c>
    </row>
    <row r="44" spans="1:38">
      <c r="A44" t="s">
        <v>86</v>
      </c>
      <c r="B44" s="34">
        <v>260.32</v>
      </c>
      <c r="C44" s="34">
        <v>86.77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10.32</v>
      </c>
      <c r="K44" s="37">
        <v>10.32</v>
      </c>
      <c r="L44" s="37">
        <v>10.58</v>
      </c>
      <c r="M44">
        <v>115.02</v>
      </c>
      <c r="N44">
        <v>270.56</v>
      </c>
      <c r="O44">
        <v>99.68</v>
      </c>
      <c r="P44">
        <v>0.65</v>
      </c>
      <c r="Q44">
        <v>6.01</v>
      </c>
      <c r="R44" s="93">
        <v>32.5</v>
      </c>
      <c r="S44" s="93">
        <v>32.5</v>
      </c>
      <c r="T44" s="93">
        <v>32.5</v>
      </c>
      <c r="U44">
        <v>0.95</v>
      </c>
      <c r="V44">
        <v>89.949344999999994</v>
      </c>
      <c r="W44">
        <v>1.3</v>
      </c>
      <c r="X44">
        <v>15</v>
      </c>
      <c r="Y44">
        <v>5</v>
      </c>
      <c r="Z44">
        <v>5</v>
      </c>
      <c r="AA44">
        <v>167.13</v>
      </c>
      <c r="AB44">
        <v>33.42</v>
      </c>
      <c r="AC44">
        <v>62.12</v>
      </c>
      <c r="AD44">
        <v>32</v>
      </c>
      <c r="AE44">
        <v>55</v>
      </c>
      <c r="AF44">
        <v>28</v>
      </c>
      <c r="AG44">
        <v>4</v>
      </c>
      <c r="AH44">
        <v>11.67</v>
      </c>
      <c r="AI44">
        <v>11.67</v>
      </c>
      <c r="AJ44">
        <v>0</v>
      </c>
      <c r="AK44">
        <v>107</v>
      </c>
      <c r="AL44">
        <v>46</v>
      </c>
    </row>
    <row r="45" spans="1:38">
      <c r="A45" t="s">
        <v>87</v>
      </c>
      <c r="B45" s="34">
        <v>260.32</v>
      </c>
      <c r="C45" s="34">
        <v>86.77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7.54</v>
      </c>
      <c r="K45" s="37">
        <v>7.54</v>
      </c>
      <c r="L45" s="37">
        <v>7.74</v>
      </c>
      <c r="M45">
        <v>115.02</v>
      </c>
      <c r="N45">
        <v>270.56</v>
      </c>
      <c r="O45">
        <v>99.68</v>
      </c>
      <c r="P45">
        <v>0.65</v>
      </c>
      <c r="Q45">
        <v>6.01</v>
      </c>
      <c r="R45" s="93">
        <v>32.5</v>
      </c>
      <c r="S45" s="93">
        <v>32.5</v>
      </c>
      <c r="T45" s="93">
        <v>32.5</v>
      </c>
      <c r="U45">
        <v>1.03</v>
      </c>
      <c r="V45">
        <v>81.843699000000001</v>
      </c>
      <c r="W45">
        <v>1.3</v>
      </c>
      <c r="X45">
        <v>15</v>
      </c>
      <c r="Y45">
        <v>5</v>
      </c>
      <c r="Z45">
        <v>5</v>
      </c>
      <c r="AA45">
        <v>206.23</v>
      </c>
      <c r="AB45">
        <v>41.25</v>
      </c>
      <c r="AC45">
        <v>67.739999999999995</v>
      </c>
      <c r="AD45">
        <v>35</v>
      </c>
      <c r="AE45">
        <v>63</v>
      </c>
      <c r="AF45">
        <v>32</v>
      </c>
      <c r="AG45">
        <v>4</v>
      </c>
      <c r="AH45">
        <v>11.67</v>
      </c>
      <c r="AI45">
        <v>11.67</v>
      </c>
      <c r="AJ45">
        <v>0</v>
      </c>
      <c r="AK45">
        <v>123</v>
      </c>
      <c r="AL45">
        <v>53</v>
      </c>
    </row>
    <row r="46" spans="1:38">
      <c r="A46" t="s">
        <v>88</v>
      </c>
      <c r="B46" s="34">
        <v>260.32</v>
      </c>
      <c r="C46" s="34">
        <v>86.77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8.69</v>
      </c>
      <c r="K46" s="37">
        <v>8.69</v>
      </c>
      <c r="L46" s="37">
        <v>8.91</v>
      </c>
      <c r="M46">
        <v>115.02</v>
      </c>
      <c r="N46">
        <v>270.56</v>
      </c>
      <c r="O46">
        <v>99.68</v>
      </c>
      <c r="P46">
        <v>0.65</v>
      </c>
      <c r="Q46">
        <v>6.01</v>
      </c>
      <c r="R46" s="93">
        <v>32.5</v>
      </c>
      <c r="S46" s="93">
        <v>32.5</v>
      </c>
      <c r="T46" s="93">
        <v>32.5</v>
      </c>
      <c r="U46">
        <v>1.03</v>
      </c>
      <c r="V46">
        <v>93.156615000000002</v>
      </c>
      <c r="W46">
        <v>1.3</v>
      </c>
      <c r="X46">
        <v>15</v>
      </c>
      <c r="Y46">
        <v>5</v>
      </c>
      <c r="Z46">
        <v>5</v>
      </c>
      <c r="AA46">
        <v>217.02</v>
      </c>
      <c r="AB46">
        <v>43.4</v>
      </c>
      <c r="AC46">
        <v>72.41</v>
      </c>
      <c r="AD46">
        <v>37</v>
      </c>
      <c r="AE46">
        <v>67</v>
      </c>
      <c r="AF46">
        <v>33</v>
      </c>
      <c r="AG46">
        <v>4</v>
      </c>
      <c r="AH46">
        <v>11.67</v>
      </c>
      <c r="AI46">
        <v>11.67</v>
      </c>
      <c r="AJ46">
        <v>0</v>
      </c>
      <c r="AK46">
        <v>137</v>
      </c>
      <c r="AL46">
        <v>58</v>
      </c>
    </row>
    <row r="47" spans="1:38">
      <c r="A47" t="s">
        <v>89</v>
      </c>
      <c r="B47" s="34">
        <v>260.32</v>
      </c>
      <c r="C47" s="34">
        <v>86.77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10.029999999999999</v>
      </c>
      <c r="K47" s="37">
        <v>10.029999999999999</v>
      </c>
      <c r="L47" s="37">
        <v>10.28</v>
      </c>
      <c r="M47">
        <v>115.02</v>
      </c>
      <c r="N47">
        <v>270.56</v>
      </c>
      <c r="O47">
        <v>99.68</v>
      </c>
      <c r="P47">
        <v>0.65</v>
      </c>
      <c r="Q47">
        <v>6.01</v>
      </c>
      <c r="R47" s="93">
        <v>32.5</v>
      </c>
      <c r="S47" s="93">
        <v>32.5</v>
      </c>
      <c r="T47" s="93">
        <v>32.5</v>
      </c>
      <c r="U47">
        <v>1.03</v>
      </c>
      <c r="V47">
        <v>103.96414300000001</v>
      </c>
      <c r="W47">
        <v>1.3</v>
      </c>
      <c r="X47">
        <v>15</v>
      </c>
      <c r="Y47">
        <v>5</v>
      </c>
      <c r="Z47">
        <v>5</v>
      </c>
      <c r="AA47">
        <v>220.94</v>
      </c>
      <c r="AB47">
        <v>44.19</v>
      </c>
      <c r="AC47">
        <v>76.040000000000006</v>
      </c>
      <c r="AD47">
        <v>33.51</v>
      </c>
      <c r="AE47">
        <v>78</v>
      </c>
      <c r="AF47">
        <v>39</v>
      </c>
      <c r="AG47">
        <v>4</v>
      </c>
      <c r="AH47">
        <v>11.67</v>
      </c>
      <c r="AI47">
        <v>11.67</v>
      </c>
      <c r="AJ47">
        <v>0</v>
      </c>
      <c r="AK47">
        <v>148</v>
      </c>
      <c r="AL47">
        <v>64</v>
      </c>
    </row>
    <row r="48" spans="1:38">
      <c r="A48" t="s">
        <v>90</v>
      </c>
      <c r="B48" s="34">
        <v>260.32</v>
      </c>
      <c r="C48" s="34">
        <v>86.77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11.36</v>
      </c>
      <c r="K48" s="37">
        <v>11.36</v>
      </c>
      <c r="L48" s="37">
        <v>11.65</v>
      </c>
      <c r="M48">
        <v>115.02</v>
      </c>
      <c r="N48">
        <v>270.56</v>
      </c>
      <c r="O48">
        <v>99.68</v>
      </c>
      <c r="P48">
        <v>0.65</v>
      </c>
      <c r="Q48">
        <v>6.01</v>
      </c>
      <c r="R48" s="93">
        <v>32.5</v>
      </c>
      <c r="S48" s="93">
        <v>32.5</v>
      </c>
      <c r="T48" s="93">
        <v>32.5</v>
      </c>
      <c r="U48">
        <v>1.03</v>
      </c>
      <c r="V48">
        <v>114.48981999999999</v>
      </c>
      <c r="W48">
        <v>1.3</v>
      </c>
      <c r="X48">
        <v>15</v>
      </c>
      <c r="Y48">
        <v>5</v>
      </c>
      <c r="Z48">
        <v>5</v>
      </c>
      <c r="AA48">
        <v>225.14</v>
      </c>
      <c r="AB48">
        <v>45.03</v>
      </c>
      <c r="AC48">
        <v>79.099999999999994</v>
      </c>
      <c r="AD48">
        <v>34.64</v>
      </c>
      <c r="AE48">
        <v>81</v>
      </c>
      <c r="AF48">
        <v>40</v>
      </c>
      <c r="AG48">
        <v>4</v>
      </c>
      <c r="AH48">
        <v>11.67</v>
      </c>
      <c r="AI48">
        <v>11.67</v>
      </c>
      <c r="AJ48">
        <v>0</v>
      </c>
      <c r="AK48">
        <v>159</v>
      </c>
      <c r="AL48">
        <v>68</v>
      </c>
    </row>
    <row r="49" spans="1:38">
      <c r="A49" t="s">
        <v>91</v>
      </c>
      <c r="B49" s="34">
        <v>260.32</v>
      </c>
      <c r="C49" s="34">
        <v>86.77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12.51</v>
      </c>
      <c r="K49" s="37">
        <v>12.51</v>
      </c>
      <c r="L49" s="37">
        <v>12.83</v>
      </c>
      <c r="M49">
        <v>115.02</v>
      </c>
      <c r="N49">
        <v>270.56</v>
      </c>
      <c r="O49">
        <v>99.68</v>
      </c>
      <c r="P49">
        <v>0.65</v>
      </c>
      <c r="Q49">
        <v>6.01</v>
      </c>
      <c r="R49" s="93">
        <v>32.5</v>
      </c>
      <c r="S49" s="93">
        <v>32.5</v>
      </c>
      <c r="T49" s="93">
        <v>32.5</v>
      </c>
      <c r="U49">
        <v>1.03</v>
      </c>
      <c r="V49">
        <v>123.965845</v>
      </c>
      <c r="W49">
        <v>1.3</v>
      </c>
      <c r="X49">
        <v>15</v>
      </c>
      <c r="Y49">
        <v>5</v>
      </c>
      <c r="Z49">
        <v>5</v>
      </c>
      <c r="AA49">
        <v>225.14</v>
      </c>
      <c r="AB49">
        <v>45.03</v>
      </c>
      <c r="AC49">
        <v>88.82</v>
      </c>
      <c r="AD49">
        <v>33.9</v>
      </c>
      <c r="AE49">
        <v>85</v>
      </c>
      <c r="AF49">
        <v>43</v>
      </c>
      <c r="AG49">
        <v>4</v>
      </c>
      <c r="AH49">
        <v>11.67</v>
      </c>
      <c r="AI49">
        <v>11.67</v>
      </c>
      <c r="AJ49">
        <v>0</v>
      </c>
      <c r="AK49">
        <v>172</v>
      </c>
      <c r="AL49">
        <v>73</v>
      </c>
    </row>
    <row r="50" spans="1:38">
      <c r="A50" t="s">
        <v>92</v>
      </c>
      <c r="B50" s="34">
        <v>260.32</v>
      </c>
      <c r="C50" s="34">
        <v>86.77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13.37</v>
      </c>
      <c r="K50" s="37">
        <v>13.37</v>
      </c>
      <c r="L50" s="37">
        <v>13.7</v>
      </c>
      <c r="M50">
        <v>115.02</v>
      </c>
      <c r="N50">
        <v>270.56</v>
      </c>
      <c r="O50">
        <v>99.68</v>
      </c>
      <c r="P50">
        <v>0.65</v>
      </c>
      <c r="Q50">
        <v>6.01</v>
      </c>
      <c r="R50" s="93">
        <v>32.5</v>
      </c>
      <c r="S50" s="93">
        <v>32.5</v>
      </c>
      <c r="T50" s="93">
        <v>32.5</v>
      </c>
      <c r="U50">
        <v>1.03</v>
      </c>
      <c r="V50">
        <v>128.80590699999999</v>
      </c>
      <c r="W50">
        <v>1.3</v>
      </c>
      <c r="X50">
        <v>15</v>
      </c>
      <c r="Y50">
        <v>5</v>
      </c>
      <c r="Z50">
        <v>5</v>
      </c>
      <c r="AA50">
        <v>225.14</v>
      </c>
      <c r="AB50">
        <v>45.03</v>
      </c>
      <c r="AC50">
        <v>90.85</v>
      </c>
      <c r="AD50">
        <v>33.42</v>
      </c>
      <c r="AE50">
        <v>87</v>
      </c>
      <c r="AF50">
        <v>43</v>
      </c>
      <c r="AG50">
        <v>4</v>
      </c>
      <c r="AH50">
        <v>11.67</v>
      </c>
      <c r="AI50">
        <v>11.67</v>
      </c>
      <c r="AJ50">
        <v>0</v>
      </c>
      <c r="AK50">
        <v>179</v>
      </c>
      <c r="AL50">
        <v>76</v>
      </c>
    </row>
    <row r="51" spans="1:38">
      <c r="A51" t="s">
        <v>93</v>
      </c>
      <c r="B51" s="34">
        <v>260.32</v>
      </c>
      <c r="C51" s="34">
        <v>86.77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13.37</v>
      </c>
      <c r="K51" s="37">
        <v>13.37</v>
      </c>
      <c r="L51" s="37">
        <v>13.7</v>
      </c>
      <c r="M51">
        <v>115.02</v>
      </c>
      <c r="N51">
        <v>270.56</v>
      </c>
      <c r="O51">
        <v>99.68</v>
      </c>
      <c r="P51">
        <v>0.65</v>
      </c>
      <c r="Q51">
        <v>6.01</v>
      </c>
      <c r="R51" s="93">
        <v>32.5</v>
      </c>
      <c r="S51" s="93">
        <v>32.5</v>
      </c>
      <c r="T51" s="93">
        <v>32.5</v>
      </c>
      <c r="U51">
        <v>1.1100000000000001</v>
      </c>
      <c r="V51">
        <v>116.589124</v>
      </c>
      <c r="W51">
        <v>1.34</v>
      </c>
      <c r="X51">
        <v>15</v>
      </c>
      <c r="Y51">
        <v>5</v>
      </c>
      <c r="Z51">
        <v>5</v>
      </c>
      <c r="AA51">
        <v>231.99</v>
      </c>
      <c r="AB51">
        <v>46.4</v>
      </c>
      <c r="AC51">
        <v>91.73</v>
      </c>
      <c r="AD51">
        <v>33.36</v>
      </c>
      <c r="AE51">
        <v>89</v>
      </c>
      <c r="AF51">
        <v>44</v>
      </c>
      <c r="AG51">
        <v>4</v>
      </c>
      <c r="AH51">
        <v>11.67</v>
      </c>
      <c r="AI51">
        <v>11.67</v>
      </c>
      <c r="AJ51">
        <v>0</v>
      </c>
      <c r="AK51">
        <v>179</v>
      </c>
      <c r="AL51">
        <v>77</v>
      </c>
    </row>
    <row r="52" spans="1:38">
      <c r="A52" t="s">
        <v>94</v>
      </c>
      <c r="B52" s="34">
        <v>260.32</v>
      </c>
      <c r="C52" s="34">
        <v>86.77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13.37</v>
      </c>
      <c r="K52" s="37">
        <v>13.37</v>
      </c>
      <c r="L52" s="37">
        <v>13.7</v>
      </c>
      <c r="M52">
        <v>115.02</v>
      </c>
      <c r="N52">
        <v>270.56</v>
      </c>
      <c r="O52">
        <v>99.68</v>
      </c>
      <c r="P52">
        <v>0.65</v>
      </c>
      <c r="Q52">
        <v>6.01</v>
      </c>
      <c r="R52" s="93">
        <v>32.5</v>
      </c>
      <c r="S52" s="93">
        <v>32.5</v>
      </c>
      <c r="T52" s="93">
        <v>32.5</v>
      </c>
      <c r="U52">
        <v>1.1100000000000001</v>
      </c>
      <c r="V52">
        <v>120.010212</v>
      </c>
      <c r="W52">
        <v>1.34</v>
      </c>
      <c r="X52">
        <v>15</v>
      </c>
      <c r="Y52">
        <v>5</v>
      </c>
      <c r="Z52">
        <v>5</v>
      </c>
      <c r="AA52">
        <v>231.99</v>
      </c>
      <c r="AB52">
        <v>46.4</v>
      </c>
      <c r="AC52">
        <v>91.67</v>
      </c>
      <c r="AD52">
        <v>33.479999999999997</v>
      </c>
      <c r="AE52">
        <v>89</v>
      </c>
      <c r="AF52">
        <v>44</v>
      </c>
      <c r="AG52">
        <v>4</v>
      </c>
      <c r="AH52">
        <v>11.67</v>
      </c>
      <c r="AI52">
        <v>11.67</v>
      </c>
      <c r="AJ52">
        <v>0</v>
      </c>
      <c r="AK52">
        <v>179</v>
      </c>
      <c r="AL52">
        <v>77</v>
      </c>
    </row>
    <row r="53" spans="1:38">
      <c r="A53" t="s">
        <v>95</v>
      </c>
      <c r="B53" s="34">
        <v>260.32</v>
      </c>
      <c r="C53" s="34">
        <v>86.77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13.37</v>
      </c>
      <c r="K53" s="37">
        <v>13.37</v>
      </c>
      <c r="L53" s="37">
        <v>13.7</v>
      </c>
      <c r="M53">
        <v>115.02</v>
      </c>
      <c r="N53">
        <v>270.56</v>
      </c>
      <c r="O53">
        <v>99.68</v>
      </c>
      <c r="P53">
        <v>0.65</v>
      </c>
      <c r="Q53">
        <v>6.01</v>
      </c>
      <c r="R53" s="93">
        <v>32.5</v>
      </c>
      <c r="S53" s="93">
        <v>32.5</v>
      </c>
      <c r="T53" s="93">
        <v>32.5</v>
      </c>
      <c r="U53">
        <v>1.1100000000000001</v>
      </c>
      <c r="V53">
        <v>121.72075599999999</v>
      </c>
      <c r="W53">
        <v>1.34</v>
      </c>
      <c r="X53">
        <v>15</v>
      </c>
      <c r="Y53">
        <v>5</v>
      </c>
      <c r="Z53">
        <v>5</v>
      </c>
      <c r="AA53">
        <v>231.99</v>
      </c>
      <c r="AB53">
        <v>46.4</v>
      </c>
      <c r="AC53">
        <v>91.73</v>
      </c>
      <c r="AD53">
        <v>33.619999999999997</v>
      </c>
      <c r="AE53">
        <v>87</v>
      </c>
      <c r="AF53">
        <v>43</v>
      </c>
      <c r="AG53">
        <v>4</v>
      </c>
      <c r="AH53">
        <v>11.67</v>
      </c>
      <c r="AI53">
        <v>11.67</v>
      </c>
      <c r="AJ53">
        <v>0</v>
      </c>
      <c r="AK53">
        <v>175</v>
      </c>
      <c r="AL53">
        <v>75</v>
      </c>
    </row>
    <row r="54" spans="1:38">
      <c r="A54" t="s">
        <v>96</v>
      </c>
      <c r="B54" s="34">
        <v>260.32</v>
      </c>
      <c r="C54" s="34">
        <v>86.77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13.37</v>
      </c>
      <c r="K54" s="37">
        <v>13.37</v>
      </c>
      <c r="L54" s="37">
        <v>13.7</v>
      </c>
      <c r="M54">
        <v>115.02</v>
      </c>
      <c r="N54">
        <v>270.56</v>
      </c>
      <c r="O54">
        <v>99.68</v>
      </c>
      <c r="P54">
        <v>0.65</v>
      </c>
      <c r="Q54">
        <v>6.01</v>
      </c>
      <c r="R54" s="93">
        <v>32.5</v>
      </c>
      <c r="S54" s="93">
        <v>32.5</v>
      </c>
      <c r="T54" s="93">
        <v>32.5</v>
      </c>
      <c r="U54">
        <v>1.1100000000000001</v>
      </c>
      <c r="V54">
        <v>122.517714</v>
      </c>
      <c r="W54">
        <v>1.34</v>
      </c>
      <c r="X54">
        <v>15</v>
      </c>
      <c r="Y54">
        <v>5</v>
      </c>
      <c r="Z54">
        <v>5</v>
      </c>
      <c r="AA54">
        <v>231.99</v>
      </c>
      <c r="AB54">
        <v>46.4</v>
      </c>
      <c r="AC54">
        <v>91.75</v>
      </c>
      <c r="AD54">
        <v>33.69</v>
      </c>
      <c r="AE54">
        <v>87</v>
      </c>
      <c r="AF54">
        <v>43</v>
      </c>
      <c r="AG54">
        <v>4</v>
      </c>
      <c r="AH54">
        <v>11.67</v>
      </c>
      <c r="AI54">
        <v>11.67</v>
      </c>
      <c r="AJ54">
        <v>0</v>
      </c>
      <c r="AK54">
        <v>175</v>
      </c>
      <c r="AL54">
        <v>75</v>
      </c>
    </row>
    <row r="55" spans="1:38">
      <c r="A55" t="s">
        <v>97</v>
      </c>
      <c r="B55" s="34">
        <v>260.32</v>
      </c>
      <c r="C55" s="34">
        <v>86.77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13.37</v>
      </c>
      <c r="K55" s="37">
        <v>13.37</v>
      </c>
      <c r="L55" s="37">
        <v>13.7</v>
      </c>
      <c r="M55">
        <v>115.02</v>
      </c>
      <c r="N55">
        <v>270.56</v>
      </c>
      <c r="O55">
        <v>99.68</v>
      </c>
      <c r="P55">
        <v>0.65</v>
      </c>
      <c r="Q55">
        <v>6.01</v>
      </c>
      <c r="R55" s="93">
        <v>32.5</v>
      </c>
      <c r="S55" s="93">
        <v>32.5</v>
      </c>
      <c r="T55" s="93">
        <v>32.5</v>
      </c>
      <c r="U55">
        <v>1.1399999999999999</v>
      </c>
      <c r="V55">
        <v>122.566309</v>
      </c>
      <c r="W55">
        <v>1.34</v>
      </c>
      <c r="X55">
        <v>15</v>
      </c>
      <c r="Y55">
        <v>5</v>
      </c>
      <c r="Z55">
        <v>5</v>
      </c>
      <c r="AA55">
        <v>231.99</v>
      </c>
      <c r="AB55">
        <v>46.4</v>
      </c>
      <c r="AC55">
        <v>91.73</v>
      </c>
      <c r="AD55">
        <v>34.25</v>
      </c>
      <c r="AE55">
        <v>80</v>
      </c>
      <c r="AF55">
        <v>40</v>
      </c>
      <c r="AG55">
        <v>4</v>
      </c>
      <c r="AH55">
        <v>11.67</v>
      </c>
      <c r="AI55">
        <v>11.67</v>
      </c>
      <c r="AJ55">
        <v>0</v>
      </c>
      <c r="AK55">
        <v>172</v>
      </c>
      <c r="AL55">
        <v>73</v>
      </c>
    </row>
    <row r="56" spans="1:38">
      <c r="A56" t="s">
        <v>98</v>
      </c>
      <c r="B56" s="34">
        <v>260.32</v>
      </c>
      <c r="C56" s="34">
        <v>86.77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16.579999999999998</v>
      </c>
      <c r="K56" s="37">
        <v>16.579999999999998</v>
      </c>
      <c r="L56" s="37">
        <v>16.989999999999998</v>
      </c>
      <c r="M56">
        <v>115.02</v>
      </c>
      <c r="N56">
        <v>270.56</v>
      </c>
      <c r="O56">
        <v>99.68</v>
      </c>
      <c r="P56">
        <v>0.65</v>
      </c>
      <c r="Q56">
        <v>6.01</v>
      </c>
      <c r="R56" s="93">
        <v>32.5</v>
      </c>
      <c r="S56" s="93">
        <v>32.5</v>
      </c>
      <c r="T56" s="93">
        <v>32.5</v>
      </c>
      <c r="U56">
        <v>1.1399999999999999</v>
      </c>
      <c r="V56">
        <v>122.15811100000001</v>
      </c>
      <c r="W56">
        <v>1.34</v>
      </c>
      <c r="X56">
        <v>15</v>
      </c>
      <c r="Y56">
        <v>5</v>
      </c>
      <c r="Z56">
        <v>5</v>
      </c>
      <c r="AA56">
        <v>231.99</v>
      </c>
      <c r="AB56">
        <v>46.4</v>
      </c>
      <c r="AC56">
        <v>91.72</v>
      </c>
      <c r="AD56">
        <v>35.94</v>
      </c>
      <c r="AE56">
        <v>80</v>
      </c>
      <c r="AF56">
        <v>40</v>
      </c>
      <c r="AG56">
        <v>4</v>
      </c>
      <c r="AH56">
        <v>11.67</v>
      </c>
      <c r="AI56">
        <v>11.67</v>
      </c>
      <c r="AJ56">
        <v>0</v>
      </c>
      <c r="AK56">
        <v>172</v>
      </c>
      <c r="AL56">
        <v>73</v>
      </c>
    </row>
    <row r="57" spans="1:38">
      <c r="A57" t="s">
        <v>99</v>
      </c>
      <c r="B57" s="34">
        <v>260.32</v>
      </c>
      <c r="C57" s="34">
        <v>86.77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16.29</v>
      </c>
      <c r="K57" s="37">
        <v>16.29</v>
      </c>
      <c r="L57" s="37">
        <v>16.690000000000001</v>
      </c>
      <c r="M57">
        <v>115.02</v>
      </c>
      <c r="N57">
        <v>270.56</v>
      </c>
      <c r="O57">
        <v>99.68</v>
      </c>
      <c r="P57">
        <v>0.65</v>
      </c>
      <c r="Q57">
        <v>6.01</v>
      </c>
      <c r="R57" s="93">
        <v>32.5</v>
      </c>
      <c r="S57" s="93">
        <v>32.5</v>
      </c>
      <c r="T57" s="93">
        <v>32.5</v>
      </c>
      <c r="U57">
        <v>1.1399999999999999</v>
      </c>
      <c r="V57">
        <v>138.486031</v>
      </c>
      <c r="W57">
        <v>1.34</v>
      </c>
      <c r="X57">
        <v>15</v>
      </c>
      <c r="Y57">
        <v>5</v>
      </c>
      <c r="Z57">
        <v>5</v>
      </c>
      <c r="AA57">
        <v>231.99</v>
      </c>
      <c r="AB57">
        <v>46.4</v>
      </c>
      <c r="AC57">
        <v>91.7</v>
      </c>
      <c r="AD57">
        <v>45</v>
      </c>
      <c r="AE57">
        <v>77</v>
      </c>
      <c r="AF57">
        <v>38</v>
      </c>
      <c r="AG57">
        <v>4</v>
      </c>
      <c r="AH57">
        <v>11.67</v>
      </c>
      <c r="AI57">
        <v>11.67</v>
      </c>
      <c r="AJ57">
        <v>0</v>
      </c>
      <c r="AK57">
        <v>165</v>
      </c>
      <c r="AL57">
        <v>70</v>
      </c>
    </row>
    <row r="58" spans="1:38">
      <c r="A58" t="s">
        <v>100</v>
      </c>
      <c r="B58" s="34">
        <v>260.32</v>
      </c>
      <c r="C58" s="34">
        <v>86.77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15.87</v>
      </c>
      <c r="K58" s="37">
        <v>15.87</v>
      </c>
      <c r="L58" s="37">
        <v>16.260000000000002</v>
      </c>
      <c r="M58">
        <v>115.02</v>
      </c>
      <c r="N58">
        <v>270.56</v>
      </c>
      <c r="O58">
        <v>99.68</v>
      </c>
      <c r="P58">
        <v>0.65</v>
      </c>
      <c r="Q58">
        <v>6.01</v>
      </c>
      <c r="R58" s="93">
        <v>32.5</v>
      </c>
      <c r="S58" s="93">
        <v>32.5</v>
      </c>
      <c r="T58" s="93">
        <v>32.5</v>
      </c>
      <c r="U58">
        <v>1.1399999999999999</v>
      </c>
      <c r="V58">
        <v>134.520679</v>
      </c>
      <c r="W58">
        <v>1.34</v>
      </c>
      <c r="X58">
        <v>15</v>
      </c>
      <c r="Y58">
        <v>5</v>
      </c>
      <c r="Z58">
        <v>5</v>
      </c>
      <c r="AA58">
        <v>231.99</v>
      </c>
      <c r="AB58">
        <v>46.4</v>
      </c>
      <c r="AC58">
        <v>91.7</v>
      </c>
      <c r="AD58">
        <v>44</v>
      </c>
      <c r="AE58">
        <v>80</v>
      </c>
      <c r="AF58">
        <v>40</v>
      </c>
      <c r="AG58">
        <v>4</v>
      </c>
      <c r="AH58">
        <v>11.67</v>
      </c>
      <c r="AI58">
        <v>11.67</v>
      </c>
      <c r="AJ58">
        <v>0</v>
      </c>
      <c r="AK58">
        <v>168</v>
      </c>
      <c r="AL58">
        <v>72</v>
      </c>
    </row>
    <row r="59" spans="1:38">
      <c r="A59" t="s">
        <v>101</v>
      </c>
      <c r="B59" s="34">
        <v>260.32</v>
      </c>
      <c r="C59" s="34">
        <v>86.77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15.44</v>
      </c>
      <c r="K59" s="37">
        <v>15.44</v>
      </c>
      <c r="L59" s="37">
        <v>15.82</v>
      </c>
      <c r="M59">
        <v>115.02</v>
      </c>
      <c r="N59">
        <v>270.56</v>
      </c>
      <c r="O59">
        <v>99.68</v>
      </c>
      <c r="P59">
        <v>0.69</v>
      </c>
      <c r="Q59">
        <v>6.01</v>
      </c>
      <c r="R59" s="93">
        <v>32.5</v>
      </c>
      <c r="S59" s="93">
        <v>32.5</v>
      </c>
      <c r="T59" s="93">
        <v>32.5</v>
      </c>
      <c r="U59">
        <v>1.22</v>
      </c>
      <c r="V59">
        <v>129.612584</v>
      </c>
      <c r="W59">
        <v>1.34</v>
      </c>
      <c r="X59">
        <v>15</v>
      </c>
      <c r="Y59">
        <v>5</v>
      </c>
      <c r="Z59">
        <v>5</v>
      </c>
      <c r="AA59">
        <v>231.99</v>
      </c>
      <c r="AB59">
        <v>46.4</v>
      </c>
      <c r="AC59">
        <v>90.43</v>
      </c>
      <c r="AD59">
        <v>43.38</v>
      </c>
      <c r="AE59">
        <v>81</v>
      </c>
      <c r="AF59">
        <v>41</v>
      </c>
      <c r="AG59">
        <v>4</v>
      </c>
      <c r="AH59">
        <v>11.67</v>
      </c>
      <c r="AI59">
        <v>11.67</v>
      </c>
      <c r="AJ59">
        <v>24.05</v>
      </c>
      <c r="AK59">
        <v>175</v>
      </c>
      <c r="AL59">
        <v>75</v>
      </c>
    </row>
    <row r="60" spans="1:38">
      <c r="A60" t="s">
        <v>102</v>
      </c>
      <c r="B60" s="34">
        <v>260.32</v>
      </c>
      <c r="C60" s="34">
        <v>86.77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12.48</v>
      </c>
      <c r="K60" s="37">
        <v>12.48</v>
      </c>
      <c r="L60" s="37">
        <v>12.8</v>
      </c>
      <c r="M60">
        <v>115.02</v>
      </c>
      <c r="N60">
        <v>270.56</v>
      </c>
      <c r="O60">
        <v>99.68</v>
      </c>
      <c r="P60">
        <v>0.69</v>
      </c>
      <c r="Q60">
        <v>6.01</v>
      </c>
      <c r="R60" s="93">
        <v>32.5</v>
      </c>
      <c r="S60" s="93">
        <v>32.5</v>
      </c>
      <c r="T60" s="93">
        <v>32.5</v>
      </c>
      <c r="U60">
        <v>1.22</v>
      </c>
      <c r="V60">
        <v>124.004721</v>
      </c>
      <c r="W60">
        <v>1.34</v>
      </c>
      <c r="X60">
        <v>15</v>
      </c>
      <c r="Y60">
        <v>5</v>
      </c>
      <c r="Z60">
        <v>5</v>
      </c>
      <c r="AA60">
        <v>231.99</v>
      </c>
      <c r="AB60">
        <v>46.4</v>
      </c>
      <c r="AC60">
        <v>88.32</v>
      </c>
      <c r="AD60">
        <v>42.08</v>
      </c>
      <c r="AE60">
        <v>77</v>
      </c>
      <c r="AF60">
        <v>39</v>
      </c>
      <c r="AG60">
        <v>4</v>
      </c>
      <c r="AH60">
        <v>11.67</v>
      </c>
      <c r="AI60">
        <v>11.67</v>
      </c>
      <c r="AJ60">
        <v>24.05</v>
      </c>
      <c r="AK60">
        <v>168</v>
      </c>
      <c r="AL60">
        <v>72</v>
      </c>
    </row>
    <row r="61" spans="1:38">
      <c r="A61" t="s">
        <v>103</v>
      </c>
      <c r="B61" s="34">
        <v>260.32</v>
      </c>
      <c r="C61" s="34">
        <v>86.77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11.94</v>
      </c>
      <c r="K61" s="37">
        <v>11.94</v>
      </c>
      <c r="L61" s="37">
        <v>12.23</v>
      </c>
      <c r="M61">
        <v>115.02</v>
      </c>
      <c r="N61">
        <v>270.56</v>
      </c>
      <c r="O61">
        <v>99.68</v>
      </c>
      <c r="P61">
        <v>0.69</v>
      </c>
      <c r="Q61">
        <v>6.01</v>
      </c>
      <c r="R61" s="93">
        <v>32.5</v>
      </c>
      <c r="S61" s="93">
        <v>32.5</v>
      </c>
      <c r="T61" s="93">
        <v>32.5</v>
      </c>
      <c r="U61">
        <v>1.22</v>
      </c>
      <c r="V61">
        <v>116.997322</v>
      </c>
      <c r="W61">
        <v>1.34</v>
      </c>
      <c r="X61">
        <v>15</v>
      </c>
      <c r="Y61">
        <v>5</v>
      </c>
      <c r="Z61">
        <v>5</v>
      </c>
      <c r="AA61">
        <v>221.42</v>
      </c>
      <c r="AB61">
        <v>44.28</v>
      </c>
      <c r="AC61">
        <v>85.19</v>
      </c>
      <c r="AD61">
        <v>38.4</v>
      </c>
      <c r="AE61">
        <v>77</v>
      </c>
      <c r="AF61">
        <v>38</v>
      </c>
      <c r="AG61">
        <v>4</v>
      </c>
      <c r="AH61">
        <v>11.67</v>
      </c>
      <c r="AI61">
        <v>11.67</v>
      </c>
      <c r="AJ61">
        <v>24.05</v>
      </c>
      <c r="AK61">
        <v>162</v>
      </c>
      <c r="AL61">
        <v>70</v>
      </c>
    </row>
    <row r="62" spans="1:38">
      <c r="A62" t="s">
        <v>104</v>
      </c>
      <c r="B62" s="34">
        <v>260.32</v>
      </c>
      <c r="C62" s="34">
        <v>86.77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11.25</v>
      </c>
      <c r="K62" s="37">
        <v>11.25</v>
      </c>
      <c r="L62" s="37">
        <v>11.53</v>
      </c>
      <c r="M62">
        <v>115.02</v>
      </c>
      <c r="N62">
        <v>270.56</v>
      </c>
      <c r="O62">
        <v>99.68</v>
      </c>
      <c r="P62">
        <v>0.69</v>
      </c>
      <c r="Q62">
        <v>6.01</v>
      </c>
      <c r="R62" s="93">
        <v>32.5</v>
      </c>
      <c r="S62" s="93">
        <v>32.5</v>
      </c>
      <c r="T62" s="93">
        <v>32.5</v>
      </c>
      <c r="U62">
        <v>1.22</v>
      </c>
      <c r="V62">
        <v>108.90139499999999</v>
      </c>
      <c r="W62">
        <v>1.34</v>
      </c>
      <c r="X62">
        <v>15</v>
      </c>
      <c r="Y62">
        <v>5</v>
      </c>
      <c r="Z62">
        <v>5</v>
      </c>
      <c r="AA62">
        <v>207.62</v>
      </c>
      <c r="AB62">
        <v>41.52</v>
      </c>
      <c r="AC62">
        <v>81.91</v>
      </c>
      <c r="AD62">
        <v>37.39</v>
      </c>
      <c r="AE62">
        <v>72</v>
      </c>
      <c r="AF62">
        <v>36</v>
      </c>
      <c r="AG62">
        <v>4</v>
      </c>
      <c r="AH62">
        <v>11.67</v>
      </c>
      <c r="AI62">
        <v>11.67</v>
      </c>
      <c r="AJ62">
        <v>24.05</v>
      </c>
      <c r="AK62">
        <v>153</v>
      </c>
      <c r="AL62">
        <v>65</v>
      </c>
    </row>
    <row r="63" spans="1:38">
      <c r="A63" t="s">
        <v>105</v>
      </c>
      <c r="B63" s="34">
        <v>260.32</v>
      </c>
      <c r="C63" s="34">
        <v>86.77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10.52</v>
      </c>
      <c r="K63" s="37">
        <v>10.52</v>
      </c>
      <c r="L63" s="37">
        <v>10.79</v>
      </c>
      <c r="M63">
        <v>115.02</v>
      </c>
      <c r="N63">
        <v>270.56</v>
      </c>
      <c r="O63">
        <v>99.68</v>
      </c>
      <c r="P63">
        <v>0.69</v>
      </c>
      <c r="Q63">
        <v>6.01</v>
      </c>
      <c r="R63" s="93">
        <v>32.5</v>
      </c>
      <c r="S63" s="93">
        <v>32.5</v>
      </c>
      <c r="T63" s="93">
        <v>32.5</v>
      </c>
      <c r="U63">
        <v>1.22</v>
      </c>
      <c r="V63">
        <v>94.906035000000003</v>
      </c>
      <c r="W63">
        <v>1.39</v>
      </c>
      <c r="X63">
        <v>15</v>
      </c>
      <c r="Y63">
        <v>5</v>
      </c>
      <c r="Z63">
        <v>5</v>
      </c>
      <c r="AA63">
        <v>190.76</v>
      </c>
      <c r="AB63">
        <v>38.15</v>
      </c>
      <c r="AC63">
        <v>77.47</v>
      </c>
      <c r="AD63">
        <v>34.32</v>
      </c>
      <c r="AE63">
        <v>67</v>
      </c>
      <c r="AF63">
        <v>34</v>
      </c>
      <c r="AG63">
        <v>4</v>
      </c>
      <c r="AH63">
        <v>11.67</v>
      </c>
      <c r="AI63">
        <v>11.67</v>
      </c>
      <c r="AJ63">
        <v>24.05</v>
      </c>
      <c r="AK63">
        <v>142</v>
      </c>
      <c r="AL63">
        <v>61</v>
      </c>
    </row>
    <row r="64" spans="1:38">
      <c r="A64" t="s">
        <v>106</v>
      </c>
      <c r="B64" s="34">
        <v>260.32</v>
      </c>
      <c r="C64" s="34">
        <v>86.77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9.7200000000000006</v>
      </c>
      <c r="K64" s="37">
        <v>9.7200000000000006</v>
      </c>
      <c r="L64" s="37">
        <v>9.9600000000000009</v>
      </c>
      <c r="M64">
        <v>115.02</v>
      </c>
      <c r="N64">
        <v>270.56</v>
      </c>
      <c r="O64">
        <v>99.68</v>
      </c>
      <c r="P64">
        <v>0.69</v>
      </c>
      <c r="Q64">
        <v>6.01</v>
      </c>
      <c r="R64" s="93">
        <v>32.5</v>
      </c>
      <c r="S64" s="93">
        <v>32.5</v>
      </c>
      <c r="T64" s="93">
        <v>32.5</v>
      </c>
      <c r="U64">
        <v>1.22</v>
      </c>
      <c r="V64">
        <v>86.265844000000001</v>
      </c>
      <c r="W64">
        <v>1.39</v>
      </c>
      <c r="X64">
        <v>15</v>
      </c>
      <c r="Y64">
        <v>5</v>
      </c>
      <c r="Z64">
        <v>5</v>
      </c>
      <c r="AA64">
        <v>182.45</v>
      </c>
      <c r="AB64">
        <v>36.49</v>
      </c>
      <c r="AC64">
        <v>71.959999999999994</v>
      </c>
      <c r="AD64">
        <v>31.55</v>
      </c>
      <c r="AE64">
        <v>62</v>
      </c>
      <c r="AF64">
        <v>31</v>
      </c>
      <c r="AG64">
        <v>4</v>
      </c>
      <c r="AH64">
        <v>11.67</v>
      </c>
      <c r="AI64">
        <v>11.67</v>
      </c>
      <c r="AJ64">
        <v>24.05</v>
      </c>
      <c r="AK64">
        <v>130</v>
      </c>
      <c r="AL64">
        <v>55</v>
      </c>
    </row>
    <row r="65" spans="1:38">
      <c r="A65" t="s">
        <v>107</v>
      </c>
      <c r="B65" s="34">
        <v>260.32</v>
      </c>
      <c r="C65" s="34">
        <v>86.77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8.89</v>
      </c>
      <c r="K65" s="37">
        <v>8.89</v>
      </c>
      <c r="L65" s="37">
        <v>9.11</v>
      </c>
      <c r="M65">
        <v>115.02</v>
      </c>
      <c r="N65">
        <v>270.56</v>
      </c>
      <c r="O65">
        <v>99.68</v>
      </c>
      <c r="P65">
        <v>0.69</v>
      </c>
      <c r="Q65">
        <v>6.01</v>
      </c>
      <c r="R65" s="93">
        <v>32.5</v>
      </c>
      <c r="S65" s="93">
        <v>32.5</v>
      </c>
      <c r="T65" s="93">
        <v>32.5</v>
      </c>
      <c r="U65">
        <v>1.22</v>
      </c>
      <c r="V65">
        <v>76.342744999999994</v>
      </c>
      <c r="W65">
        <v>1.39</v>
      </c>
      <c r="X65">
        <v>15</v>
      </c>
      <c r="Y65">
        <v>5</v>
      </c>
      <c r="Z65">
        <v>5</v>
      </c>
      <c r="AA65">
        <v>187.48</v>
      </c>
      <c r="AB65">
        <v>37.5</v>
      </c>
      <c r="AC65">
        <v>66.39</v>
      </c>
      <c r="AD65">
        <v>29.41</v>
      </c>
      <c r="AE65">
        <v>59</v>
      </c>
      <c r="AF65">
        <v>30</v>
      </c>
      <c r="AG65">
        <v>4</v>
      </c>
      <c r="AH65">
        <v>11.75</v>
      </c>
      <c r="AI65">
        <v>11.75</v>
      </c>
      <c r="AJ65">
        <v>24.05</v>
      </c>
      <c r="AK65">
        <v>119</v>
      </c>
      <c r="AL65">
        <v>51</v>
      </c>
    </row>
    <row r="66" spans="1:38">
      <c r="A66" t="s">
        <v>108</v>
      </c>
      <c r="B66" s="34">
        <v>260.32</v>
      </c>
      <c r="C66" s="34">
        <v>86.77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7.74</v>
      </c>
      <c r="K66" s="37">
        <v>7.74</v>
      </c>
      <c r="L66" s="37">
        <v>7.93</v>
      </c>
      <c r="M66">
        <v>115.02</v>
      </c>
      <c r="N66">
        <v>270.56</v>
      </c>
      <c r="O66">
        <v>99.68</v>
      </c>
      <c r="P66">
        <v>0.69</v>
      </c>
      <c r="Q66">
        <v>6.01</v>
      </c>
      <c r="R66" s="93">
        <v>32.5</v>
      </c>
      <c r="S66" s="93">
        <v>32.5</v>
      </c>
      <c r="T66" s="93">
        <v>32.5</v>
      </c>
      <c r="U66">
        <v>1.22</v>
      </c>
      <c r="V66">
        <v>65.710159000000004</v>
      </c>
      <c r="W66">
        <v>1.39</v>
      </c>
      <c r="X66">
        <v>15</v>
      </c>
      <c r="Y66">
        <v>5</v>
      </c>
      <c r="Z66">
        <v>5</v>
      </c>
      <c r="AA66">
        <v>167.03</v>
      </c>
      <c r="AB66">
        <v>33.4</v>
      </c>
      <c r="AC66">
        <v>59.88</v>
      </c>
      <c r="AD66">
        <v>26.2</v>
      </c>
      <c r="AE66">
        <v>53</v>
      </c>
      <c r="AF66">
        <v>26</v>
      </c>
      <c r="AG66">
        <v>4</v>
      </c>
      <c r="AH66">
        <v>12.22</v>
      </c>
      <c r="AI66">
        <v>12.22</v>
      </c>
      <c r="AJ66">
        <v>24.05</v>
      </c>
      <c r="AK66">
        <v>105</v>
      </c>
      <c r="AL66">
        <v>45</v>
      </c>
    </row>
    <row r="67" spans="1:38">
      <c r="A67" t="s">
        <v>109</v>
      </c>
      <c r="B67" s="34">
        <v>260.32</v>
      </c>
      <c r="C67" s="34">
        <v>86.77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6.56</v>
      </c>
      <c r="K67" s="37">
        <v>6.56</v>
      </c>
      <c r="L67" s="37">
        <v>6.72</v>
      </c>
      <c r="M67">
        <v>115.02</v>
      </c>
      <c r="N67">
        <v>270.56</v>
      </c>
      <c r="O67">
        <v>99.68</v>
      </c>
      <c r="P67">
        <v>0.85</v>
      </c>
      <c r="Q67">
        <v>6.01</v>
      </c>
      <c r="R67" s="93">
        <v>32.5</v>
      </c>
      <c r="S67" s="93">
        <v>32.5</v>
      </c>
      <c r="T67" s="93">
        <v>32.5</v>
      </c>
      <c r="U67">
        <v>1.3</v>
      </c>
      <c r="V67">
        <v>55.855092999999997</v>
      </c>
      <c r="W67">
        <v>1.39</v>
      </c>
      <c r="X67">
        <v>15</v>
      </c>
      <c r="Y67">
        <v>5</v>
      </c>
      <c r="Z67">
        <v>5</v>
      </c>
      <c r="AA67">
        <v>116.67</v>
      </c>
      <c r="AB67">
        <v>23.33</v>
      </c>
      <c r="AC67">
        <v>53.12</v>
      </c>
      <c r="AD67">
        <v>22.18</v>
      </c>
      <c r="AE67">
        <v>48</v>
      </c>
      <c r="AF67">
        <v>24</v>
      </c>
      <c r="AG67">
        <v>4</v>
      </c>
      <c r="AH67">
        <v>12.68</v>
      </c>
      <c r="AI67">
        <v>12.68</v>
      </c>
      <c r="AJ67">
        <v>23.09</v>
      </c>
      <c r="AK67">
        <v>102</v>
      </c>
      <c r="AL67">
        <v>43</v>
      </c>
    </row>
    <row r="68" spans="1:38">
      <c r="A68" t="s">
        <v>110</v>
      </c>
      <c r="B68" s="34">
        <v>260.32</v>
      </c>
      <c r="C68" s="34">
        <v>86.77</v>
      </c>
      <c r="D68" s="93">
        <f t="shared" ref="D68:D98" si="1">R68+S68+T68</f>
        <v>94</v>
      </c>
      <c r="E68" s="34">
        <v>0</v>
      </c>
      <c r="F68" s="34"/>
      <c r="G68" s="34"/>
      <c r="H68" s="34"/>
      <c r="I68" s="34"/>
      <c r="J68" s="37">
        <v>6.96</v>
      </c>
      <c r="K68" s="37">
        <v>6.96</v>
      </c>
      <c r="L68" s="37">
        <v>7.13</v>
      </c>
      <c r="M68">
        <v>115.02</v>
      </c>
      <c r="N68">
        <v>270.56</v>
      </c>
      <c r="O68">
        <v>99.68</v>
      </c>
      <c r="P68">
        <v>0.85</v>
      </c>
      <c r="Q68">
        <v>6.01</v>
      </c>
      <c r="R68" s="93">
        <v>33</v>
      </c>
      <c r="S68" s="93">
        <v>28</v>
      </c>
      <c r="T68" s="93">
        <v>33</v>
      </c>
      <c r="U68">
        <v>1.3</v>
      </c>
      <c r="V68">
        <v>46.243001999999997</v>
      </c>
      <c r="W68">
        <v>1.39</v>
      </c>
      <c r="X68">
        <v>15</v>
      </c>
      <c r="Y68">
        <v>5</v>
      </c>
      <c r="Z68">
        <v>5</v>
      </c>
      <c r="AA68">
        <v>106.67</v>
      </c>
      <c r="AB68">
        <v>21.33</v>
      </c>
      <c r="AC68">
        <v>46.52</v>
      </c>
      <c r="AD68">
        <v>18.420000000000002</v>
      </c>
      <c r="AE68">
        <v>39</v>
      </c>
      <c r="AF68">
        <v>20</v>
      </c>
      <c r="AG68">
        <v>4</v>
      </c>
      <c r="AH68">
        <v>13.17</v>
      </c>
      <c r="AI68">
        <v>13.17</v>
      </c>
      <c r="AJ68">
        <v>23.09</v>
      </c>
      <c r="AK68">
        <v>85</v>
      </c>
      <c r="AL68">
        <v>37</v>
      </c>
    </row>
    <row r="69" spans="1:38">
      <c r="A69" t="s">
        <v>111</v>
      </c>
      <c r="B69" s="34">
        <v>260.32</v>
      </c>
      <c r="C69" s="34">
        <v>86.77</v>
      </c>
      <c r="D69" s="93">
        <f t="shared" si="1"/>
        <v>66.87</v>
      </c>
      <c r="E69" s="34">
        <v>0</v>
      </c>
      <c r="F69" s="34"/>
      <c r="G69" s="34"/>
      <c r="H69" s="34"/>
      <c r="I69" s="34"/>
      <c r="J69" s="37">
        <v>5.6</v>
      </c>
      <c r="K69" s="37">
        <v>5.6</v>
      </c>
      <c r="L69" s="37">
        <v>5.74</v>
      </c>
      <c r="M69">
        <v>115.02</v>
      </c>
      <c r="N69">
        <v>270.56</v>
      </c>
      <c r="O69">
        <v>99.68</v>
      </c>
      <c r="P69">
        <v>0.85</v>
      </c>
      <c r="Q69">
        <v>9.02</v>
      </c>
      <c r="R69" s="93">
        <v>29.62</v>
      </c>
      <c r="S69" s="93">
        <v>12</v>
      </c>
      <c r="T69" s="93">
        <v>25.25</v>
      </c>
      <c r="U69">
        <v>1.3</v>
      </c>
      <c r="V69">
        <v>35.338284000000002</v>
      </c>
      <c r="W69">
        <v>1.39</v>
      </c>
      <c r="X69">
        <v>15</v>
      </c>
      <c r="Y69">
        <v>5</v>
      </c>
      <c r="Z69">
        <v>5</v>
      </c>
      <c r="AA69">
        <v>75</v>
      </c>
      <c r="AB69">
        <v>15</v>
      </c>
      <c r="AC69">
        <v>38.6</v>
      </c>
      <c r="AD69">
        <v>15.34</v>
      </c>
      <c r="AE69">
        <v>30</v>
      </c>
      <c r="AF69">
        <v>15</v>
      </c>
      <c r="AG69">
        <v>5</v>
      </c>
      <c r="AH69">
        <v>13.46</v>
      </c>
      <c r="AI69">
        <v>13.46</v>
      </c>
      <c r="AJ69">
        <v>22.13</v>
      </c>
      <c r="AK69">
        <v>69</v>
      </c>
      <c r="AL69">
        <v>29</v>
      </c>
    </row>
    <row r="70" spans="1:38">
      <c r="A70" t="s">
        <v>112</v>
      </c>
      <c r="B70" s="34">
        <v>260.32</v>
      </c>
      <c r="C70" s="34">
        <v>86.77</v>
      </c>
      <c r="D70" s="93">
        <f t="shared" si="1"/>
        <v>29</v>
      </c>
      <c r="E70" s="34">
        <v>0</v>
      </c>
      <c r="F70" s="34"/>
      <c r="G70" s="34"/>
      <c r="H70" s="34"/>
      <c r="I70" s="34"/>
      <c r="J70" s="37">
        <v>3.16</v>
      </c>
      <c r="K70" s="37">
        <v>3.16</v>
      </c>
      <c r="L70" s="37">
        <v>3.24</v>
      </c>
      <c r="M70">
        <v>115.02</v>
      </c>
      <c r="N70">
        <v>270.56</v>
      </c>
      <c r="O70">
        <v>99.68</v>
      </c>
      <c r="P70">
        <v>0.85</v>
      </c>
      <c r="Q70">
        <v>9.24</v>
      </c>
      <c r="R70" s="93">
        <v>15</v>
      </c>
      <c r="S70" s="93">
        <v>2</v>
      </c>
      <c r="T70" s="93">
        <v>12</v>
      </c>
      <c r="U70">
        <v>1.3</v>
      </c>
      <c r="V70">
        <v>26.153829000000002</v>
      </c>
      <c r="W70">
        <v>1.39</v>
      </c>
      <c r="X70">
        <v>15</v>
      </c>
      <c r="Y70">
        <v>5</v>
      </c>
      <c r="Z70">
        <v>5</v>
      </c>
      <c r="AA70">
        <v>66.67</v>
      </c>
      <c r="AB70">
        <v>13.33</v>
      </c>
      <c r="AC70">
        <v>30.35</v>
      </c>
      <c r="AD70">
        <v>11.61</v>
      </c>
      <c r="AE70">
        <v>21</v>
      </c>
      <c r="AF70">
        <v>11</v>
      </c>
      <c r="AG70">
        <v>5.34</v>
      </c>
      <c r="AH70">
        <v>13.49</v>
      </c>
      <c r="AI70">
        <v>13.49</v>
      </c>
      <c r="AJ70">
        <v>22.13</v>
      </c>
      <c r="AK70">
        <v>53</v>
      </c>
      <c r="AL70">
        <v>22</v>
      </c>
    </row>
    <row r="71" spans="1:38">
      <c r="A71" t="s">
        <v>113</v>
      </c>
      <c r="B71" s="34">
        <v>260.32</v>
      </c>
      <c r="C71" s="34">
        <v>86.77</v>
      </c>
      <c r="D71" s="93">
        <f t="shared" si="1"/>
        <v>14</v>
      </c>
      <c r="E71" s="34">
        <v>0</v>
      </c>
      <c r="F71" s="34"/>
      <c r="G71" s="34"/>
      <c r="H71" s="34"/>
      <c r="I71" s="34"/>
      <c r="J71" s="37">
        <v>2.2000000000000002</v>
      </c>
      <c r="K71" s="37">
        <v>2.2000000000000002</v>
      </c>
      <c r="L71" s="37">
        <v>2.2400000000000002</v>
      </c>
      <c r="M71">
        <v>115.02</v>
      </c>
      <c r="N71">
        <v>270.56</v>
      </c>
      <c r="O71">
        <v>99.68</v>
      </c>
      <c r="P71">
        <v>0.85</v>
      </c>
      <c r="Q71">
        <v>9.52</v>
      </c>
      <c r="R71" s="93">
        <v>7</v>
      </c>
      <c r="S71" s="93">
        <v>0</v>
      </c>
      <c r="T71" s="93">
        <v>7</v>
      </c>
      <c r="U71">
        <v>1.3</v>
      </c>
      <c r="V71">
        <v>16.658366000000001</v>
      </c>
      <c r="W71">
        <v>1.39</v>
      </c>
      <c r="X71">
        <v>15</v>
      </c>
      <c r="Y71">
        <v>5</v>
      </c>
      <c r="Z71">
        <v>5</v>
      </c>
      <c r="AA71">
        <v>50</v>
      </c>
      <c r="AB71">
        <v>10</v>
      </c>
      <c r="AC71">
        <v>21.63</v>
      </c>
      <c r="AD71">
        <v>10</v>
      </c>
      <c r="AE71">
        <v>16</v>
      </c>
      <c r="AF71">
        <v>8</v>
      </c>
      <c r="AG71">
        <v>5.66</v>
      </c>
      <c r="AH71">
        <v>14.27</v>
      </c>
      <c r="AI71">
        <v>14.27</v>
      </c>
      <c r="AJ71">
        <v>22.13</v>
      </c>
      <c r="AK71">
        <v>39</v>
      </c>
      <c r="AL71">
        <v>16</v>
      </c>
    </row>
    <row r="72" spans="1:38">
      <c r="A72" t="s">
        <v>114</v>
      </c>
      <c r="B72" s="34">
        <v>260.32</v>
      </c>
      <c r="C72" s="34">
        <v>86.77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1.4</v>
      </c>
      <c r="K72" s="37">
        <v>1.4</v>
      </c>
      <c r="L72" s="37">
        <v>1.44</v>
      </c>
      <c r="M72">
        <v>115.02</v>
      </c>
      <c r="N72">
        <v>270.56</v>
      </c>
      <c r="O72">
        <v>99.68</v>
      </c>
      <c r="P72">
        <v>0.85</v>
      </c>
      <c r="Q72">
        <v>9.51</v>
      </c>
      <c r="R72" s="93">
        <v>1</v>
      </c>
      <c r="S72" s="93">
        <v>0</v>
      </c>
      <c r="T72" s="93">
        <v>1</v>
      </c>
      <c r="U72">
        <v>1.3</v>
      </c>
      <c r="V72">
        <v>10.039726999999999</v>
      </c>
      <c r="W72">
        <v>1.39</v>
      </c>
      <c r="X72">
        <v>16.25</v>
      </c>
      <c r="Y72">
        <v>5.4</v>
      </c>
      <c r="Z72">
        <v>5.42</v>
      </c>
      <c r="AA72">
        <v>37.5</v>
      </c>
      <c r="AB72">
        <v>7.5</v>
      </c>
      <c r="AC72">
        <v>13.36</v>
      </c>
      <c r="AD72">
        <v>7</v>
      </c>
      <c r="AE72">
        <v>10</v>
      </c>
      <c r="AF72">
        <v>5</v>
      </c>
      <c r="AG72">
        <v>5.66</v>
      </c>
      <c r="AH72">
        <v>15.29</v>
      </c>
      <c r="AI72">
        <v>15.29</v>
      </c>
      <c r="AJ72">
        <v>22.13</v>
      </c>
      <c r="AK72">
        <v>25</v>
      </c>
      <c r="AL72">
        <v>10</v>
      </c>
    </row>
    <row r="73" spans="1:38">
      <c r="A73" t="s">
        <v>115</v>
      </c>
      <c r="B73" s="34">
        <v>260.32</v>
      </c>
      <c r="C73" s="34">
        <v>86.77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0.79</v>
      </c>
      <c r="K73" s="37">
        <v>0.79</v>
      </c>
      <c r="L73" s="37">
        <v>0.81</v>
      </c>
      <c r="M73">
        <v>115.02</v>
      </c>
      <c r="N73">
        <v>270.56</v>
      </c>
      <c r="O73">
        <v>99.68</v>
      </c>
      <c r="P73">
        <v>0.85</v>
      </c>
      <c r="Q73">
        <v>9.4</v>
      </c>
      <c r="R73" s="93">
        <v>0</v>
      </c>
      <c r="S73" s="93">
        <v>0</v>
      </c>
      <c r="T73" s="93">
        <v>0</v>
      </c>
      <c r="U73">
        <v>1.3</v>
      </c>
      <c r="V73">
        <v>6.1910030000000003</v>
      </c>
      <c r="W73">
        <v>1.39</v>
      </c>
      <c r="X73">
        <v>20</v>
      </c>
      <c r="Y73">
        <v>6.66</v>
      </c>
      <c r="Z73">
        <v>6.67</v>
      </c>
      <c r="AA73">
        <v>23.93</v>
      </c>
      <c r="AB73">
        <v>4.79</v>
      </c>
      <c r="AC73">
        <v>5.12</v>
      </c>
      <c r="AD73">
        <v>4</v>
      </c>
      <c r="AE73">
        <v>2</v>
      </c>
      <c r="AF73">
        <v>1</v>
      </c>
      <c r="AG73">
        <v>6.66</v>
      </c>
      <c r="AH73">
        <v>18.34</v>
      </c>
      <c r="AI73">
        <v>18.34</v>
      </c>
      <c r="AJ73">
        <v>23.09</v>
      </c>
      <c r="AK73">
        <v>11</v>
      </c>
      <c r="AL73">
        <v>4</v>
      </c>
    </row>
    <row r="74" spans="1:38">
      <c r="A74" t="s">
        <v>116</v>
      </c>
      <c r="B74" s="34">
        <v>260.32</v>
      </c>
      <c r="C74" s="34">
        <v>86.77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0.35</v>
      </c>
      <c r="K74" s="37">
        <v>0.35</v>
      </c>
      <c r="L74" s="37">
        <v>0.36</v>
      </c>
      <c r="M74">
        <v>115.02</v>
      </c>
      <c r="N74">
        <v>270.56</v>
      </c>
      <c r="O74">
        <v>99.68</v>
      </c>
      <c r="P74">
        <v>0.85</v>
      </c>
      <c r="Q74">
        <v>9.3000000000000007</v>
      </c>
      <c r="R74" s="93">
        <v>0</v>
      </c>
      <c r="S74" s="93">
        <v>0</v>
      </c>
      <c r="T74" s="93">
        <v>0</v>
      </c>
      <c r="U74">
        <v>1.3</v>
      </c>
      <c r="V74">
        <v>1.807734</v>
      </c>
      <c r="W74">
        <v>1.39</v>
      </c>
      <c r="X74">
        <v>21</v>
      </c>
      <c r="Y74">
        <v>7</v>
      </c>
      <c r="Z74">
        <v>7</v>
      </c>
      <c r="AA74">
        <v>14.16</v>
      </c>
      <c r="AB74">
        <v>2.83</v>
      </c>
      <c r="AC74">
        <v>3.3</v>
      </c>
      <c r="AD74">
        <v>2</v>
      </c>
      <c r="AE74">
        <v>0</v>
      </c>
      <c r="AF74">
        <v>0</v>
      </c>
      <c r="AG74">
        <v>7.34</v>
      </c>
      <c r="AH74">
        <v>18.670000000000002</v>
      </c>
      <c r="AI74">
        <v>18.670000000000002</v>
      </c>
      <c r="AJ74">
        <v>23.09</v>
      </c>
      <c r="AK74">
        <v>4</v>
      </c>
      <c r="AL74">
        <v>1</v>
      </c>
    </row>
    <row r="75" spans="1:38">
      <c r="A75" t="s">
        <v>117</v>
      </c>
      <c r="B75" s="34">
        <v>260.32</v>
      </c>
      <c r="C75" s="34">
        <v>86.77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0.09</v>
      </c>
      <c r="K75" s="37">
        <v>0.09</v>
      </c>
      <c r="L75" s="37">
        <v>0.09</v>
      </c>
      <c r="M75">
        <v>115.02</v>
      </c>
      <c r="N75">
        <v>270.56</v>
      </c>
      <c r="O75">
        <v>99.68</v>
      </c>
      <c r="P75">
        <v>0.85</v>
      </c>
      <c r="Q75">
        <v>8.08</v>
      </c>
      <c r="R75" s="93">
        <v>0</v>
      </c>
      <c r="S75" s="93">
        <v>0</v>
      </c>
      <c r="T75" s="93">
        <v>0</v>
      </c>
      <c r="U75">
        <v>1.38</v>
      </c>
      <c r="V75">
        <v>0</v>
      </c>
      <c r="W75">
        <v>1.39</v>
      </c>
      <c r="X75">
        <v>21.5</v>
      </c>
      <c r="Y75">
        <v>7.16</v>
      </c>
      <c r="Z75">
        <v>7.17</v>
      </c>
      <c r="AA75">
        <v>4.9800000000000004</v>
      </c>
      <c r="AB75">
        <v>1</v>
      </c>
      <c r="AC75">
        <v>0.99</v>
      </c>
      <c r="AD75">
        <v>1</v>
      </c>
      <c r="AE75">
        <v>0</v>
      </c>
      <c r="AF75">
        <v>0</v>
      </c>
      <c r="AG75">
        <v>7.34</v>
      </c>
      <c r="AH75">
        <v>19.670000000000002</v>
      </c>
      <c r="AI75">
        <v>19.670000000000002</v>
      </c>
      <c r="AJ75">
        <v>23.09</v>
      </c>
      <c r="AK75">
        <v>0</v>
      </c>
      <c r="AL75">
        <v>0</v>
      </c>
    </row>
    <row r="76" spans="1:38">
      <c r="A76" t="s">
        <v>118</v>
      </c>
      <c r="B76" s="34">
        <v>260.32</v>
      </c>
      <c r="C76" s="34">
        <v>86.77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115.02</v>
      </c>
      <c r="N76">
        <v>270.56</v>
      </c>
      <c r="O76">
        <v>99.68</v>
      </c>
      <c r="P76">
        <v>0.85</v>
      </c>
      <c r="Q76">
        <v>8.2200000000000006</v>
      </c>
      <c r="R76" s="93">
        <v>0</v>
      </c>
      <c r="S76" s="93">
        <v>0</v>
      </c>
      <c r="T76" s="93">
        <v>0</v>
      </c>
      <c r="U76">
        <v>1.38</v>
      </c>
      <c r="V76">
        <v>0</v>
      </c>
      <c r="W76">
        <v>1.39</v>
      </c>
      <c r="X76">
        <v>21.5</v>
      </c>
      <c r="Y76">
        <v>7.16</v>
      </c>
      <c r="Z76">
        <v>7.17</v>
      </c>
      <c r="AA76">
        <v>1.03</v>
      </c>
      <c r="AB76">
        <v>0.21</v>
      </c>
      <c r="AC76">
        <v>0</v>
      </c>
      <c r="AD76">
        <v>0</v>
      </c>
      <c r="AE76">
        <v>0</v>
      </c>
      <c r="AF76">
        <v>0</v>
      </c>
      <c r="AG76">
        <v>7.66</v>
      </c>
      <c r="AH76">
        <v>20.34</v>
      </c>
      <c r="AI76">
        <v>20.34</v>
      </c>
      <c r="AJ76">
        <v>24.05</v>
      </c>
      <c r="AK76">
        <v>0</v>
      </c>
      <c r="AL76">
        <v>0</v>
      </c>
    </row>
    <row r="77" spans="1:38">
      <c r="A77" t="s">
        <v>119</v>
      </c>
      <c r="B77" s="34">
        <v>260.32</v>
      </c>
      <c r="C77" s="34">
        <v>86.77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115.02</v>
      </c>
      <c r="N77">
        <v>270.56</v>
      </c>
      <c r="O77">
        <v>99.68</v>
      </c>
      <c r="P77">
        <v>0.85</v>
      </c>
      <c r="Q77">
        <v>8.39</v>
      </c>
      <c r="R77" s="93">
        <v>0</v>
      </c>
      <c r="S77" s="93">
        <v>0</v>
      </c>
      <c r="T77" s="93">
        <v>0</v>
      </c>
      <c r="U77">
        <v>1.38</v>
      </c>
      <c r="V77">
        <v>0</v>
      </c>
      <c r="W77">
        <v>1.39</v>
      </c>
      <c r="X77">
        <v>21.5</v>
      </c>
      <c r="Y77">
        <v>7.16</v>
      </c>
      <c r="Z77">
        <v>7.17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</v>
      </c>
      <c r="AH77">
        <v>26.28</v>
      </c>
      <c r="AI77">
        <v>26.28</v>
      </c>
      <c r="AJ77">
        <v>24.05</v>
      </c>
      <c r="AK77">
        <v>0</v>
      </c>
      <c r="AL77">
        <v>0</v>
      </c>
    </row>
    <row r="78" spans="1:38">
      <c r="A78" t="s">
        <v>120</v>
      </c>
      <c r="B78" s="34">
        <v>260.32</v>
      </c>
      <c r="C78" s="34">
        <v>86.77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115.02</v>
      </c>
      <c r="N78">
        <v>270.56</v>
      </c>
      <c r="O78">
        <v>99.68</v>
      </c>
      <c r="P78">
        <v>0.85</v>
      </c>
      <c r="Q78">
        <v>8.4</v>
      </c>
      <c r="R78" s="93">
        <v>0</v>
      </c>
      <c r="S78" s="93">
        <v>0</v>
      </c>
      <c r="T78" s="93">
        <v>0</v>
      </c>
      <c r="U78">
        <v>1.38</v>
      </c>
      <c r="V78">
        <v>0</v>
      </c>
      <c r="W78">
        <v>1.39</v>
      </c>
      <c r="X78">
        <v>22</v>
      </c>
      <c r="Y78">
        <v>7.34</v>
      </c>
      <c r="Z78">
        <v>7.33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8.34</v>
      </c>
      <c r="AH78">
        <v>26.33</v>
      </c>
      <c r="AI78">
        <v>26.33</v>
      </c>
      <c r="AJ78">
        <v>24.05</v>
      </c>
      <c r="AK78">
        <v>0</v>
      </c>
      <c r="AL78">
        <v>0</v>
      </c>
    </row>
    <row r="79" spans="1:38">
      <c r="A79" t="s">
        <v>121</v>
      </c>
      <c r="B79" s="34">
        <v>260.32</v>
      </c>
      <c r="C79" s="34">
        <v>86.77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115.02</v>
      </c>
      <c r="N79">
        <v>270.56</v>
      </c>
      <c r="O79">
        <v>99.68</v>
      </c>
      <c r="P79">
        <v>0.77</v>
      </c>
      <c r="Q79">
        <v>7.65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1.39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8.66</v>
      </c>
      <c r="AH79">
        <v>19.329999999999998</v>
      </c>
      <c r="AI79">
        <v>19.329999999999998</v>
      </c>
      <c r="AJ79">
        <v>23.09</v>
      </c>
      <c r="AK79">
        <v>0</v>
      </c>
      <c r="AL79">
        <v>0</v>
      </c>
    </row>
    <row r="80" spans="1:38">
      <c r="A80" t="s">
        <v>122</v>
      </c>
      <c r="B80" s="34">
        <v>260.32</v>
      </c>
      <c r="C80" s="34">
        <v>86.77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115.02</v>
      </c>
      <c r="N80">
        <v>270.56</v>
      </c>
      <c r="O80">
        <v>99.68</v>
      </c>
      <c r="P80">
        <v>0.77</v>
      </c>
      <c r="Q80">
        <v>7.68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1.39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8.66</v>
      </c>
      <c r="AH80">
        <v>18.670000000000002</v>
      </c>
      <c r="AI80">
        <v>18.670000000000002</v>
      </c>
      <c r="AJ80">
        <v>23.09</v>
      </c>
      <c r="AK80">
        <v>0</v>
      </c>
      <c r="AL80">
        <v>0</v>
      </c>
    </row>
    <row r="81" spans="1:38">
      <c r="A81" t="s">
        <v>123</v>
      </c>
      <c r="B81" s="34">
        <v>260.32</v>
      </c>
      <c r="C81" s="34">
        <v>86.77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115.02</v>
      </c>
      <c r="N81">
        <v>270.56</v>
      </c>
      <c r="O81">
        <v>99.68</v>
      </c>
      <c r="P81">
        <v>0.77</v>
      </c>
      <c r="Q81">
        <v>7.86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1.39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</v>
      </c>
      <c r="AH81">
        <v>15</v>
      </c>
      <c r="AI81">
        <v>15</v>
      </c>
      <c r="AJ81">
        <v>23.09</v>
      </c>
      <c r="AK81">
        <v>0</v>
      </c>
      <c r="AL81">
        <v>0</v>
      </c>
    </row>
    <row r="82" spans="1:38">
      <c r="A82" t="s">
        <v>124</v>
      </c>
      <c r="B82" s="34">
        <v>260.32</v>
      </c>
      <c r="C82" s="34">
        <v>86.77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115.02</v>
      </c>
      <c r="N82">
        <v>270.56</v>
      </c>
      <c r="O82">
        <v>99.68</v>
      </c>
      <c r="P82">
        <v>0.77</v>
      </c>
      <c r="Q82">
        <v>7.82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1.39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9.34</v>
      </c>
      <c r="AH82">
        <v>15</v>
      </c>
      <c r="AI82">
        <v>15</v>
      </c>
      <c r="AJ82">
        <v>23.09</v>
      </c>
      <c r="AK82">
        <v>0</v>
      </c>
      <c r="AL82">
        <v>0</v>
      </c>
    </row>
    <row r="83" spans="1:38">
      <c r="A83" t="s">
        <v>125</v>
      </c>
      <c r="B83" s="34">
        <v>260.32</v>
      </c>
      <c r="C83" s="34">
        <v>86.77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115.02</v>
      </c>
      <c r="N83">
        <v>270.56</v>
      </c>
      <c r="O83">
        <v>99.68</v>
      </c>
      <c r="P83">
        <v>0.77</v>
      </c>
      <c r="Q83">
        <v>7.75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1.34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8.34</v>
      </c>
      <c r="AH83">
        <v>15</v>
      </c>
      <c r="AI83">
        <v>15</v>
      </c>
      <c r="AJ83">
        <v>23.09</v>
      </c>
      <c r="AK83">
        <v>0</v>
      </c>
      <c r="AL83">
        <v>0</v>
      </c>
    </row>
    <row r="84" spans="1:38">
      <c r="A84" t="s">
        <v>126</v>
      </c>
      <c r="B84" s="34">
        <v>260.32</v>
      </c>
      <c r="C84" s="34">
        <v>86.77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115.02</v>
      </c>
      <c r="N84">
        <v>270.56</v>
      </c>
      <c r="O84">
        <v>99.68</v>
      </c>
      <c r="P84">
        <v>0.77</v>
      </c>
      <c r="Q84">
        <v>7.69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1.34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7.66</v>
      </c>
      <c r="AH84">
        <v>15.33</v>
      </c>
      <c r="AI84">
        <v>15.33</v>
      </c>
      <c r="AJ84">
        <v>23.09</v>
      </c>
      <c r="AK84">
        <v>0</v>
      </c>
      <c r="AL84">
        <v>0</v>
      </c>
    </row>
    <row r="85" spans="1:38">
      <c r="A85" t="s">
        <v>127</v>
      </c>
      <c r="B85" s="34">
        <v>260.32</v>
      </c>
      <c r="C85" s="34">
        <v>86.77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115.02</v>
      </c>
      <c r="N85">
        <v>270.56</v>
      </c>
      <c r="O85">
        <v>99.68</v>
      </c>
      <c r="P85">
        <v>0.77</v>
      </c>
      <c r="Q85">
        <v>7.66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1.34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15.67</v>
      </c>
      <c r="AI85">
        <v>15.67</v>
      </c>
      <c r="AJ85">
        <v>23.09</v>
      </c>
      <c r="AK85">
        <v>0</v>
      </c>
      <c r="AL85">
        <v>0</v>
      </c>
    </row>
    <row r="86" spans="1:38">
      <c r="A86" t="s">
        <v>128</v>
      </c>
      <c r="B86" s="34">
        <v>260.32</v>
      </c>
      <c r="C86" s="34">
        <v>86.77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115.02</v>
      </c>
      <c r="N86">
        <v>270.56</v>
      </c>
      <c r="O86">
        <v>99.68</v>
      </c>
      <c r="P86">
        <v>0.77</v>
      </c>
      <c r="Q86">
        <v>7.52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1.34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16</v>
      </c>
      <c r="AI86">
        <v>16</v>
      </c>
      <c r="AJ86">
        <v>23.09</v>
      </c>
      <c r="AK86">
        <v>0</v>
      </c>
      <c r="AL86">
        <v>0</v>
      </c>
    </row>
    <row r="87" spans="1:38">
      <c r="A87" t="s">
        <v>129</v>
      </c>
      <c r="B87" s="34">
        <v>260.32</v>
      </c>
      <c r="C87" s="34">
        <v>86.77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115.02</v>
      </c>
      <c r="N87">
        <v>270.56</v>
      </c>
      <c r="O87">
        <v>99.68</v>
      </c>
      <c r="P87">
        <v>0.77</v>
      </c>
      <c r="Q87">
        <v>9.02</v>
      </c>
      <c r="R87" s="93">
        <v>0</v>
      </c>
      <c r="S87" s="93">
        <v>0</v>
      </c>
      <c r="T87" s="93">
        <v>0</v>
      </c>
      <c r="U87">
        <v>1.1399999999999999</v>
      </c>
      <c r="V87">
        <v>0</v>
      </c>
      <c r="W87">
        <v>1.34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20.67</v>
      </c>
      <c r="AI87">
        <v>20.67</v>
      </c>
      <c r="AJ87">
        <v>23.09</v>
      </c>
      <c r="AK87">
        <v>0</v>
      </c>
      <c r="AL87">
        <v>0</v>
      </c>
    </row>
    <row r="88" spans="1:38">
      <c r="A88" t="s">
        <v>130</v>
      </c>
      <c r="B88" s="34">
        <v>260.32</v>
      </c>
      <c r="C88" s="34">
        <v>86.77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115.02</v>
      </c>
      <c r="N88">
        <v>270.56</v>
      </c>
      <c r="O88">
        <v>99.68</v>
      </c>
      <c r="P88">
        <v>0.77</v>
      </c>
      <c r="Q88">
        <v>8.8800000000000008</v>
      </c>
      <c r="R88" s="93">
        <v>0</v>
      </c>
      <c r="S88" s="93">
        <v>0</v>
      </c>
      <c r="T88" s="93">
        <v>0</v>
      </c>
      <c r="U88">
        <v>1.1399999999999999</v>
      </c>
      <c r="V88">
        <v>0</v>
      </c>
      <c r="W88">
        <v>1.34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21.33</v>
      </c>
      <c r="AI88">
        <v>21.33</v>
      </c>
      <c r="AJ88">
        <v>23.09</v>
      </c>
      <c r="AK88">
        <v>0</v>
      </c>
      <c r="AL88">
        <v>0</v>
      </c>
    </row>
    <row r="89" spans="1:38">
      <c r="A89" t="s">
        <v>131</v>
      </c>
      <c r="B89" s="34">
        <v>260.32</v>
      </c>
      <c r="C89" s="34">
        <v>76.28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115.02</v>
      </c>
      <c r="N89">
        <v>270.56</v>
      </c>
      <c r="O89">
        <v>99.68</v>
      </c>
      <c r="P89">
        <v>0.77</v>
      </c>
      <c r="Q89">
        <v>8.83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1.34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16.670000000000002</v>
      </c>
      <c r="AI89">
        <v>16.670000000000002</v>
      </c>
      <c r="AJ89">
        <v>23.09</v>
      </c>
      <c r="AK89">
        <v>0</v>
      </c>
      <c r="AL89">
        <v>0</v>
      </c>
    </row>
    <row r="90" spans="1:38">
      <c r="A90" t="s">
        <v>132</v>
      </c>
      <c r="B90" s="34">
        <v>260.32</v>
      </c>
      <c r="C90" s="34">
        <v>79.16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115.02</v>
      </c>
      <c r="N90">
        <v>270.56</v>
      </c>
      <c r="O90">
        <v>99.68</v>
      </c>
      <c r="P90">
        <v>0.77</v>
      </c>
      <c r="Q90">
        <v>8.66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1.34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16.670000000000002</v>
      </c>
      <c r="AI90">
        <v>16.670000000000002</v>
      </c>
      <c r="AJ90">
        <v>23.09</v>
      </c>
      <c r="AK90">
        <v>0</v>
      </c>
      <c r="AL90">
        <v>0</v>
      </c>
    </row>
    <row r="91" spans="1:38">
      <c r="A91" t="s">
        <v>133</v>
      </c>
      <c r="B91" s="34">
        <v>260.32</v>
      </c>
      <c r="C91" s="34">
        <v>79.16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115.02</v>
      </c>
      <c r="N91">
        <v>270.56</v>
      </c>
      <c r="O91">
        <v>99.68</v>
      </c>
      <c r="P91">
        <v>0.85</v>
      </c>
      <c r="Q91">
        <v>8.3000000000000007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1.34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14.33</v>
      </c>
      <c r="AI91">
        <v>14.33</v>
      </c>
      <c r="AJ91">
        <v>23.09</v>
      </c>
      <c r="AK91">
        <v>0</v>
      </c>
      <c r="AL91">
        <v>0</v>
      </c>
    </row>
    <row r="92" spans="1:38">
      <c r="A92" t="s">
        <v>134</v>
      </c>
      <c r="B92" s="34">
        <v>260.32</v>
      </c>
      <c r="C92" s="34">
        <v>82.05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115.02</v>
      </c>
      <c r="N92">
        <v>270.56</v>
      </c>
      <c r="O92">
        <v>99.68</v>
      </c>
      <c r="P92">
        <v>0.85</v>
      </c>
      <c r="Q92">
        <v>7.94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1.34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14.33</v>
      </c>
      <c r="AI92">
        <v>14.33</v>
      </c>
      <c r="AJ92">
        <v>23.09</v>
      </c>
      <c r="AK92">
        <v>0</v>
      </c>
      <c r="AL92">
        <v>0</v>
      </c>
    </row>
    <row r="93" spans="1:38">
      <c r="A93" t="s">
        <v>135</v>
      </c>
      <c r="B93" s="34">
        <v>260.32</v>
      </c>
      <c r="C93" s="34">
        <v>76.28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115.02</v>
      </c>
      <c r="N93">
        <v>270.56</v>
      </c>
      <c r="O93">
        <v>99.68</v>
      </c>
      <c r="P93">
        <v>0.85</v>
      </c>
      <c r="Q93">
        <v>7.62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1.34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14.33</v>
      </c>
      <c r="AI93">
        <v>14.33</v>
      </c>
      <c r="AJ93">
        <v>23.09</v>
      </c>
      <c r="AK93">
        <v>0</v>
      </c>
      <c r="AL93">
        <v>0</v>
      </c>
    </row>
    <row r="94" spans="1:38">
      <c r="A94" t="s">
        <v>136</v>
      </c>
      <c r="B94" s="34">
        <v>260.32</v>
      </c>
      <c r="C94" s="34">
        <v>76.28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115.02</v>
      </c>
      <c r="N94">
        <v>270.56</v>
      </c>
      <c r="O94">
        <v>76.959999999999994</v>
      </c>
      <c r="P94">
        <v>0.85</v>
      </c>
      <c r="Q94">
        <v>7.36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1.34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14.33</v>
      </c>
      <c r="AI94">
        <v>14.33</v>
      </c>
      <c r="AJ94">
        <v>23.09</v>
      </c>
      <c r="AK94">
        <v>0</v>
      </c>
      <c r="AL94">
        <v>0</v>
      </c>
    </row>
    <row r="95" spans="1:38">
      <c r="A95" t="s">
        <v>137</v>
      </c>
      <c r="B95" s="34">
        <v>227.92</v>
      </c>
      <c r="C95" s="34">
        <v>76.28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115.02</v>
      </c>
      <c r="N95">
        <v>270.56</v>
      </c>
      <c r="O95">
        <v>53.87</v>
      </c>
      <c r="P95">
        <v>0.85</v>
      </c>
      <c r="Q95">
        <v>7.11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1.34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14.33</v>
      </c>
      <c r="AI95">
        <v>14.33</v>
      </c>
      <c r="AJ95">
        <v>23.09</v>
      </c>
      <c r="AK95">
        <v>0</v>
      </c>
      <c r="AL95">
        <v>0</v>
      </c>
    </row>
    <row r="96" spans="1:38">
      <c r="A96" t="s">
        <v>138</v>
      </c>
      <c r="B96" s="34">
        <v>227.92</v>
      </c>
      <c r="C96" s="34">
        <v>57.35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106.53</v>
      </c>
      <c r="N96">
        <v>270.56</v>
      </c>
      <c r="O96">
        <v>53.87</v>
      </c>
      <c r="P96">
        <v>0.85</v>
      </c>
      <c r="Q96">
        <v>7.11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1.34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14.33</v>
      </c>
      <c r="AI96">
        <v>14.33</v>
      </c>
      <c r="AJ96">
        <v>23.09</v>
      </c>
      <c r="AK96">
        <v>0</v>
      </c>
      <c r="AL96">
        <v>0</v>
      </c>
    </row>
    <row r="97" spans="1:50">
      <c r="A97" t="s">
        <v>139</v>
      </c>
      <c r="B97" s="34">
        <v>227.92</v>
      </c>
      <c r="C97" s="34">
        <v>57.35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98.05</v>
      </c>
      <c r="N97">
        <v>270.56</v>
      </c>
      <c r="O97">
        <v>53.87</v>
      </c>
      <c r="P97">
        <v>0.85</v>
      </c>
      <c r="Q97">
        <v>7.11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1.34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14.33</v>
      </c>
      <c r="AI97">
        <v>14.33</v>
      </c>
      <c r="AJ97">
        <v>23.09</v>
      </c>
      <c r="AK97">
        <v>0</v>
      </c>
      <c r="AL97">
        <v>0</v>
      </c>
    </row>
    <row r="98" spans="1:50">
      <c r="A98" t="s">
        <v>140</v>
      </c>
      <c r="B98" s="34">
        <v>201.28</v>
      </c>
      <c r="C98" s="34">
        <v>57.35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65.989999999999995</v>
      </c>
      <c r="N98">
        <v>270.56</v>
      </c>
      <c r="O98">
        <v>53.87</v>
      </c>
      <c r="P98">
        <v>0.85</v>
      </c>
      <c r="Q98">
        <v>7.11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1.34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14.33</v>
      </c>
      <c r="AI98">
        <v>14.33</v>
      </c>
      <c r="AJ98">
        <v>23.09</v>
      </c>
      <c r="AK98">
        <v>0</v>
      </c>
      <c r="AL98">
        <v>0</v>
      </c>
    </row>
    <row r="99" spans="1:50">
      <c r="A99" t="s">
        <v>141</v>
      </c>
      <c r="B99" s="34">
        <f>SUM(B3:B98)/4000</f>
        <v>5.3376999999999946</v>
      </c>
      <c r="C99" s="34">
        <f t="shared" ref="C99:P99" si="2">SUM(C3:C98)/4000</f>
        <v>1.7575500000000024</v>
      </c>
      <c r="D99" s="93">
        <f t="shared" ref="D99" si="3">SUM(D3:D98)/4000</f>
        <v>0.89157750000000002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8.8497500000000007E-2</v>
      </c>
      <c r="K99" s="37">
        <f t="shared" si="2"/>
        <v>8.8497500000000007E-2</v>
      </c>
      <c r="L99" s="37">
        <f t="shared" si="2"/>
        <v>9.0695000000000012E-2</v>
      </c>
      <c r="M99">
        <f t="shared" si="2"/>
        <v>2.4465525000000046</v>
      </c>
      <c r="N99">
        <f t="shared" si="2"/>
        <v>5.8472200000000054</v>
      </c>
      <c r="O99">
        <f t="shared" si="2"/>
        <v>2.0502800000000021</v>
      </c>
      <c r="P99">
        <f t="shared" si="2"/>
        <v>1.6485E-2</v>
      </c>
      <c r="Q99">
        <f t="shared" ref="Q99:AF99" si="5">SUM(Q3:Q98)/4000</f>
        <v>0.17045499999999994</v>
      </c>
      <c r="R99" s="93">
        <f t="shared" si="5"/>
        <v>0.30076249999999999</v>
      </c>
      <c r="S99" s="93">
        <f t="shared" si="5"/>
        <v>0.29692000000000002</v>
      </c>
      <c r="T99" s="93">
        <f t="shared" si="5"/>
        <v>0.29389499999999996</v>
      </c>
      <c r="U99">
        <f t="shared" si="5"/>
        <v>2.5319999999999974E-2</v>
      </c>
      <c r="V99">
        <f t="shared" si="5"/>
        <v>0.79045598899999991</v>
      </c>
      <c r="W99">
        <f t="shared" si="5"/>
        <v>3.2130000000000013E-2</v>
      </c>
      <c r="X99">
        <f t="shared" si="5"/>
        <v>0.47131250000000002</v>
      </c>
      <c r="Y99">
        <f t="shared" si="5"/>
        <v>0.15705999999999998</v>
      </c>
      <c r="Z99">
        <f t="shared" si="5"/>
        <v>0.15712499999999996</v>
      </c>
      <c r="AA99">
        <f t="shared" si="5"/>
        <v>1.5472474999999992</v>
      </c>
      <c r="AB99">
        <f t="shared" si="5"/>
        <v>0.30944749999999988</v>
      </c>
      <c r="AC99">
        <f t="shared" si="5"/>
        <v>0.58300500000000011</v>
      </c>
      <c r="AD99">
        <f t="shared" si="5"/>
        <v>0.26350249999999997</v>
      </c>
      <c r="AE99">
        <f t="shared" si="5"/>
        <v>0.53500000000000003</v>
      </c>
      <c r="AF99">
        <f t="shared" si="5"/>
        <v>0.26750000000000002</v>
      </c>
      <c r="AG99">
        <f t="shared" ref="AG99:AM99" si="6">SUM(AG3:AG98)/4000</f>
        <v>0.14010999999999996</v>
      </c>
      <c r="AH99">
        <f t="shared" si="6"/>
        <v>0.36183749999999965</v>
      </c>
      <c r="AI99">
        <f t="shared" si="6"/>
        <v>0.36183749999999965</v>
      </c>
      <c r="AJ99">
        <f t="shared" si="6"/>
        <v>0.30762249999999997</v>
      </c>
      <c r="AK99">
        <f t="shared" si="6"/>
        <v>1.0985</v>
      </c>
      <c r="AL99">
        <f t="shared" si="6"/>
        <v>0.46825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269.83536645957207</v>
      </c>
      <c r="L3">
        <v>3.1899703745172068</v>
      </c>
      <c r="M3">
        <v>58.022773091169803</v>
      </c>
      <c r="N3">
        <v>49.912745203731411</v>
      </c>
      <c r="O3">
        <v>35.250272612642902</v>
      </c>
      <c r="P3">
        <v>23.877070090209379</v>
      </c>
      <c r="Q3">
        <v>5.1664790517241377</v>
      </c>
      <c r="R3">
        <v>13.71063939013453</v>
      </c>
      <c r="S3">
        <v>7.3896080927467294</v>
      </c>
      <c r="T3">
        <v>0</v>
      </c>
      <c r="U3">
        <v>59.749516494563863</v>
      </c>
      <c r="V3">
        <v>5.3121138982630267</v>
      </c>
      <c r="W3">
        <v>19.607178993781464</v>
      </c>
      <c r="X3">
        <v>62.331730896597477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0.81313050000000009</v>
      </c>
      <c r="AF3">
        <v>6.0492481227180539</v>
      </c>
      <c r="AG3">
        <v>29.271616373600004</v>
      </c>
      <c r="AH3">
        <v>0</v>
      </c>
      <c r="AI3">
        <v>0</v>
      </c>
      <c r="AJ3">
        <v>0</v>
      </c>
      <c r="AK3">
        <v>23.057408400000003</v>
      </c>
      <c r="AL3">
        <v>1.8347073092082613</v>
      </c>
      <c r="AM3">
        <v>0</v>
      </c>
      <c r="AN3">
        <v>0</v>
      </c>
      <c r="AO3">
        <v>0</v>
      </c>
      <c r="AP3">
        <v>0</v>
      </c>
      <c r="AQ3">
        <v>0</v>
      </c>
      <c r="AR3">
        <v>0.93294759999999965</v>
      </c>
      <c r="AS3">
        <v>2.2733985756764796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677.58792153085687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269.83536645957207</v>
      </c>
      <c r="L4">
        <v>3.1899703745172068</v>
      </c>
      <c r="M4">
        <v>58.022773091169803</v>
      </c>
      <c r="N4">
        <v>49.912745203731411</v>
      </c>
      <c r="O4">
        <v>35.250272612642902</v>
      </c>
      <c r="P4">
        <v>23.877070090209379</v>
      </c>
      <c r="Q4">
        <v>5.1664790517241377</v>
      </c>
      <c r="R4">
        <v>10.471954722198911</v>
      </c>
      <c r="S4">
        <v>6.1286415988779801</v>
      </c>
      <c r="T4">
        <v>0</v>
      </c>
      <c r="U4">
        <v>59.749516494563863</v>
      </c>
      <c r="V4">
        <v>4.8071209584086807</v>
      </c>
      <c r="W4">
        <v>10.558329196116507</v>
      </c>
      <c r="X4">
        <v>55.79811374968309</v>
      </c>
      <c r="Y4">
        <v>0</v>
      </c>
      <c r="Z4">
        <v>2.7549919372727265</v>
      </c>
      <c r="AA4">
        <v>0</v>
      </c>
      <c r="AB4">
        <v>0</v>
      </c>
      <c r="AC4">
        <v>0</v>
      </c>
      <c r="AD4">
        <v>0</v>
      </c>
      <c r="AE4">
        <v>0.81313050000000009</v>
      </c>
      <c r="AF4">
        <v>6.0492481227180539</v>
      </c>
      <c r="AG4">
        <v>29.271616373600004</v>
      </c>
      <c r="AH4">
        <v>0</v>
      </c>
      <c r="AI4">
        <v>0</v>
      </c>
      <c r="AJ4">
        <v>0</v>
      </c>
      <c r="AK4">
        <v>23.057408400000003</v>
      </c>
      <c r="AL4">
        <v>1.8347073092082613</v>
      </c>
      <c r="AM4">
        <v>0</v>
      </c>
      <c r="AN4">
        <v>0</v>
      </c>
      <c r="AO4">
        <v>0</v>
      </c>
      <c r="AP4">
        <v>0</v>
      </c>
      <c r="AQ4">
        <v>0</v>
      </c>
      <c r="AR4">
        <v>0.93294759999999965</v>
      </c>
      <c r="AS4">
        <v>3.5237675727029436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661.00617141891792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269.83536645957207</v>
      </c>
      <c r="L5">
        <v>3.1899703745172068</v>
      </c>
      <c r="M5">
        <v>58.022773091169803</v>
      </c>
      <c r="N5">
        <v>49.912745203731411</v>
      </c>
      <c r="O5">
        <v>35.250272612642902</v>
      </c>
      <c r="P5">
        <v>23.877070090209379</v>
      </c>
      <c r="Q5">
        <v>5.1664790517241377</v>
      </c>
      <c r="R5">
        <v>9.830848318505339</v>
      </c>
      <c r="S5">
        <v>6.1286415988779801</v>
      </c>
      <c r="T5">
        <v>0</v>
      </c>
      <c r="U5">
        <v>59.749516494563863</v>
      </c>
      <c r="V5">
        <v>4.8071209584086807</v>
      </c>
      <c r="W5">
        <v>10.558329196116507</v>
      </c>
      <c r="X5">
        <v>33.288332373199751</v>
      </c>
      <c r="Y5">
        <v>0</v>
      </c>
      <c r="Z5">
        <v>2.7549919372727265</v>
      </c>
      <c r="AA5">
        <v>0</v>
      </c>
      <c r="AB5">
        <v>0</v>
      </c>
      <c r="AC5">
        <v>0</v>
      </c>
      <c r="AD5">
        <v>0</v>
      </c>
      <c r="AE5">
        <v>0.81313050000000009</v>
      </c>
      <c r="AF5">
        <v>6.0492481227180539</v>
      </c>
      <c r="AG5">
        <v>29.271616373600004</v>
      </c>
      <c r="AH5">
        <v>0</v>
      </c>
      <c r="AI5">
        <v>0</v>
      </c>
      <c r="AJ5">
        <v>0</v>
      </c>
      <c r="AK5">
        <v>23.057408400000003</v>
      </c>
      <c r="AL5">
        <v>1.8347073092082613</v>
      </c>
      <c r="AM5">
        <v>0</v>
      </c>
      <c r="AN5">
        <v>0</v>
      </c>
      <c r="AO5">
        <v>0</v>
      </c>
      <c r="AP5">
        <v>0</v>
      </c>
      <c r="AQ5">
        <v>0</v>
      </c>
      <c r="AR5">
        <v>0.93294759999999965</v>
      </c>
      <c r="AS5">
        <v>3.5237675727029436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637.85528363874096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269.83536645957207</v>
      </c>
      <c r="L6">
        <v>3.1899703745172068</v>
      </c>
      <c r="M6">
        <v>58.022773091169803</v>
      </c>
      <c r="N6">
        <v>49.912745203731411</v>
      </c>
      <c r="O6">
        <v>35.250272612642902</v>
      </c>
      <c r="P6">
        <v>23.877070090209379</v>
      </c>
      <c r="Q6">
        <v>5.1664790517241377</v>
      </c>
      <c r="R6">
        <v>9.830848318505339</v>
      </c>
      <c r="S6">
        <v>6.1286415988779801</v>
      </c>
      <c r="T6">
        <v>0</v>
      </c>
      <c r="U6">
        <v>59.749516494563863</v>
      </c>
      <c r="V6">
        <v>4.8071209584086807</v>
      </c>
      <c r="W6">
        <v>10.558329196116507</v>
      </c>
      <c r="X6">
        <v>33.288332373199751</v>
      </c>
      <c r="Y6">
        <v>0</v>
      </c>
      <c r="Z6">
        <v>2.7549919372727265</v>
      </c>
      <c r="AA6">
        <v>0</v>
      </c>
      <c r="AB6">
        <v>0</v>
      </c>
      <c r="AC6">
        <v>0</v>
      </c>
      <c r="AD6">
        <v>0</v>
      </c>
      <c r="AE6">
        <v>0.81313050000000009</v>
      </c>
      <c r="AF6">
        <v>6.0492481227180539</v>
      </c>
      <c r="AG6">
        <v>29.271616373600004</v>
      </c>
      <c r="AH6">
        <v>0</v>
      </c>
      <c r="AI6">
        <v>0</v>
      </c>
      <c r="AJ6">
        <v>0</v>
      </c>
      <c r="AK6">
        <v>23.057408400000003</v>
      </c>
      <c r="AL6">
        <v>1.8347073092082613</v>
      </c>
      <c r="AM6">
        <v>0</v>
      </c>
      <c r="AN6">
        <v>0</v>
      </c>
      <c r="AO6">
        <v>0</v>
      </c>
      <c r="AP6">
        <v>0</v>
      </c>
      <c r="AQ6">
        <v>0</v>
      </c>
      <c r="AR6">
        <v>0.93294759999999965</v>
      </c>
      <c r="AS6">
        <v>3.5237675727029436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637.85528363874096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269.83536645957207</v>
      </c>
      <c r="L7">
        <v>3.1899703745172068</v>
      </c>
      <c r="M7">
        <v>58.022773091169803</v>
      </c>
      <c r="N7">
        <v>49.912745203731411</v>
      </c>
      <c r="O7">
        <v>35.250272612642902</v>
      </c>
      <c r="P7">
        <v>23.877070090209379</v>
      </c>
      <c r="Q7">
        <v>5.1664790517241377</v>
      </c>
      <c r="R7">
        <v>9.830848318505339</v>
      </c>
      <c r="S7">
        <v>6.1286415988779801</v>
      </c>
      <c r="T7">
        <v>0</v>
      </c>
      <c r="U7">
        <v>59.749516494563863</v>
      </c>
      <c r="V7">
        <v>4.8071209584086807</v>
      </c>
      <c r="W7">
        <v>10.561452427184468</v>
      </c>
      <c r="X7">
        <v>33.28568112273539</v>
      </c>
      <c r="Y7">
        <v>0</v>
      </c>
      <c r="Z7">
        <v>2.7549919372727265</v>
      </c>
      <c r="AA7">
        <v>0</v>
      </c>
      <c r="AB7">
        <v>0</v>
      </c>
      <c r="AC7">
        <v>0</v>
      </c>
      <c r="AD7">
        <v>0</v>
      </c>
      <c r="AE7">
        <v>0.81313050000000009</v>
      </c>
      <c r="AF7">
        <v>6.0492481227180539</v>
      </c>
      <c r="AG7">
        <v>29.271616373600004</v>
      </c>
      <c r="AH7">
        <v>0</v>
      </c>
      <c r="AI7">
        <v>0</v>
      </c>
      <c r="AJ7">
        <v>0</v>
      </c>
      <c r="AK7">
        <v>23.057408400000003</v>
      </c>
      <c r="AL7">
        <v>1.8347073092082613</v>
      </c>
      <c r="AM7">
        <v>0</v>
      </c>
      <c r="AN7">
        <v>0</v>
      </c>
      <c r="AO7">
        <v>0</v>
      </c>
      <c r="AP7">
        <v>0</v>
      </c>
      <c r="AQ7">
        <v>0</v>
      </c>
      <c r="AR7">
        <v>15.393635399999994</v>
      </c>
      <c r="AS7">
        <v>3.5237675727029436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652.31644341934452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269.83536645957207</v>
      </c>
      <c r="L8">
        <v>3.1899703745172068</v>
      </c>
      <c r="M8">
        <v>58.022773091169803</v>
      </c>
      <c r="N8">
        <v>49.912745203731411</v>
      </c>
      <c r="O8">
        <v>35.250272612642902</v>
      </c>
      <c r="P8">
        <v>23.877070090209379</v>
      </c>
      <c r="Q8">
        <v>5.1664790517241377</v>
      </c>
      <c r="R8">
        <v>9.830848318505339</v>
      </c>
      <c r="S8">
        <v>6.1286415988779801</v>
      </c>
      <c r="T8">
        <v>0</v>
      </c>
      <c r="U8">
        <v>59.749516494563863</v>
      </c>
      <c r="V8">
        <v>4.8071209584086807</v>
      </c>
      <c r="W8">
        <v>10.561452427184468</v>
      </c>
      <c r="X8">
        <v>33.28568112273539</v>
      </c>
      <c r="Y8">
        <v>0</v>
      </c>
      <c r="Z8">
        <v>2.7549919372727265</v>
      </c>
      <c r="AA8">
        <v>0</v>
      </c>
      <c r="AB8">
        <v>0</v>
      </c>
      <c r="AC8">
        <v>0</v>
      </c>
      <c r="AD8">
        <v>0</v>
      </c>
      <c r="AE8">
        <v>0.81313050000000009</v>
      </c>
      <c r="AF8">
        <v>6.0492481227180539</v>
      </c>
      <c r="AG8">
        <v>29.271616373600004</v>
      </c>
      <c r="AH8">
        <v>0</v>
      </c>
      <c r="AI8">
        <v>0</v>
      </c>
      <c r="AJ8">
        <v>0</v>
      </c>
      <c r="AK8">
        <v>23.057408400000003</v>
      </c>
      <c r="AL8">
        <v>1.8347073092082613</v>
      </c>
      <c r="AM8">
        <v>0</v>
      </c>
      <c r="AN8">
        <v>0</v>
      </c>
      <c r="AO8">
        <v>0</v>
      </c>
      <c r="AP8">
        <v>0</v>
      </c>
      <c r="AQ8">
        <v>0</v>
      </c>
      <c r="AR8">
        <v>15.393635399999994</v>
      </c>
      <c r="AS8">
        <v>2.0460587181088319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650.83873456475044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269.83536645957207</v>
      </c>
      <c r="L9">
        <v>3.1899703745172068</v>
      </c>
      <c r="M9">
        <v>58.022773091169803</v>
      </c>
      <c r="N9">
        <v>49.912745203731411</v>
      </c>
      <c r="O9">
        <v>35.250272612642902</v>
      </c>
      <c r="P9">
        <v>23.877070090209379</v>
      </c>
      <c r="Q9">
        <v>5.1664790517241377</v>
      </c>
      <c r="R9">
        <v>9.830848318505339</v>
      </c>
      <c r="S9">
        <v>6.1286415988779801</v>
      </c>
      <c r="T9">
        <v>0</v>
      </c>
      <c r="U9">
        <v>59.07118656154271</v>
      </c>
      <c r="V9">
        <v>4.8071209584086807</v>
      </c>
      <c r="W9">
        <v>10.561452427184468</v>
      </c>
      <c r="X9">
        <v>33.28568112273539</v>
      </c>
      <c r="Y9">
        <v>0</v>
      </c>
      <c r="Z9">
        <v>2.7549919372727265</v>
      </c>
      <c r="AA9">
        <v>0</v>
      </c>
      <c r="AB9">
        <v>0</v>
      </c>
      <c r="AC9">
        <v>0</v>
      </c>
      <c r="AD9">
        <v>0</v>
      </c>
      <c r="AE9">
        <v>0.81313050000000009</v>
      </c>
      <c r="AF9">
        <v>6.0492481227180539</v>
      </c>
      <c r="AG9">
        <v>29.271616373600004</v>
      </c>
      <c r="AH9">
        <v>0</v>
      </c>
      <c r="AI9">
        <v>0</v>
      </c>
      <c r="AJ9">
        <v>0</v>
      </c>
      <c r="AK9">
        <v>23.057408400000003</v>
      </c>
      <c r="AL9">
        <v>1.8347073092082613</v>
      </c>
      <c r="AM9">
        <v>0</v>
      </c>
      <c r="AN9">
        <v>0</v>
      </c>
      <c r="AO9">
        <v>0</v>
      </c>
      <c r="AP9">
        <v>0</v>
      </c>
      <c r="AQ9">
        <v>0</v>
      </c>
      <c r="AR9">
        <v>1.3994213999999994</v>
      </c>
      <c r="AS9">
        <v>2.0460587181088319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636.16619063172936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269.83536645957207</v>
      </c>
      <c r="L10">
        <v>3.1899703745172068</v>
      </c>
      <c r="M10">
        <v>58.022773091169803</v>
      </c>
      <c r="N10">
        <v>49.912745203731411</v>
      </c>
      <c r="O10">
        <v>35.250272612642902</v>
      </c>
      <c r="P10">
        <v>23.877070090209379</v>
      </c>
      <c r="Q10">
        <v>5.1664790517241377</v>
      </c>
      <c r="R10">
        <v>9.830848318505339</v>
      </c>
      <c r="S10">
        <v>6.1286415988779801</v>
      </c>
      <c r="T10">
        <v>0</v>
      </c>
      <c r="U10">
        <v>59.07118656154271</v>
      </c>
      <c r="V10">
        <v>4.8071209584086807</v>
      </c>
      <c r="W10">
        <v>10.561452427184468</v>
      </c>
      <c r="X10">
        <v>33.28568112273539</v>
      </c>
      <c r="Y10">
        <v>0</v>
      </c>
      <c r="Z10">
        <v>2.7549919372727265</v>
      </c>
      <c r="AA10">
        <v>0</v>
      </c>
      <c r="AB10">
        <v>0</v>
      </c>
      <c r="AC10">
        <v>0</v>
      </c>
      <c r="AD10">
        <v>0</v>
      </c>
      <c r="AE10">
        <v>0.81313050000000009</v>
      </c>
      <c r="AF10">
        <v>6.0492481227180539</v>
      </c>
      <c r="AG10">
        <v>29.271616373600004</v>
      </c>
      <c r="AH10">
        <v>0</v>
      </c>
      <c r="AI10">
        <v>0</v>
      </c>
      <c r="AJ10">
        <v>0</v>
      </c>
      <c r="AK10">
        <v>23.057408400000003</v>
      </c>
      <c r="AL10">
        <v>1.8347073092082613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0.93294759999999965</v>
      </c>
      <c r="AS10">
        <v>2.0460587181088319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635.69971683172935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269.83536645957207</v>
      </c>
      <c r="L11">
        <v>3.1899703745172068</v>
      </c>
      <c r="M11">
        <v>58.022773091169803</v>
      </c>
      <c r="N11">
        <v>49.912745203731411</v>
      </c>
      <c r="O11">
        <v>35.250272612642902</v>
      </c>
      <c r="P11">
        <v>23.877070090209379</v>
      </c>
      <c r="Q11">
        <v>5.1664790517241377</v>
      </c>
      <c r="R11">
        <v>9.830848318505339</v>
      </c>
      <c r="S11">
        <v>6.1286415988779801</v>
      </c>
      <c r="T11">
        <v>0</v>
      </c>
      <c r="U11">
        <v>59.07118656154271</v>
      </c>
      <c r="V11">
        <v>4.8071209584086807</v>
      </c>
      <c r="W11">
        <v>10.561452427184468</v>
      </c>
      <c r="X11">
        <v>33.28568112273539</v>
      </c>
      <c r="Y11">
        <v>0</v>
      </c>
      <c r="Z11">
        <v>2.7549919372727265</v>
      </c>
      <c r="AA11">
        <v>0</v>
      </c>
      <c r="AB11">
        <v>0</v>
      </c>
      <c r="AC11">
        <v>0</v>
      </c>
      <c r="AD11">
        <v>0</v>
      </c>
      <c r="AE11">
        <v>0.81313050000000009</v>
      </c>
      <c r="AF11">
        <v>6.0492481227180539</v>
      </c>
      <c r="AG11">
        <v>29.271616373600004</v>
      </c>
      <c r="AH11">
        <v>0</v>
      </c>
      <c r="AI11">
        <v>0</v>
      </c>
      <c r="AJ11">
        <v>0</v>
      </c>
      <c r="AK11">
        <v>23.057408400000003</v>
      </c>
      <c r="AL11">
        <v>1.8347073092082613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0.93294759999999965</v>
      </c>
      <c r="AS11">
        <v>2.0460587181088319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635.69971683172935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269.83536645957207</v>
      </c>
      <c r="L12">
        <v>3.1899703745172068</v>
      </c>
      <c r="M12">
        <v>58.022773091169803</v>
      </c>
      <c r="N12">
        <v>49.912745203731411</v>
      </c>
      <c r="O12">
        <v>35.250272612642902</v>
      </c>
      <c r="P12">
        <v>23.877070090209379</v>
      </c>
      <c r="Q12">
        <v>5.1664790517241377</v>
      </c>
      <c r="R12">
        <v>9.830848318505339</v>
      </c>
      <c r="S12">
        <v>6.1286415988779801</v>
      </c>
      <c r="T12">
        <v>0</v>
      </c>
      <c r="U12">
        <v>59.07118656154271</v>
      </c>
      <c r="V12">
        <v>4.8071209584086807</v>
      </c>
      <c r="W12">
        <v>10.561452427184468</v>
      </c>
      <c r="X12">
        <v>33.28568112273539</v>
      </c>
      <c r="Y12">
        <v>0</v>
      </c>
      <c r="Z12">
        <v>2.7549919372727265</v>
      </c>
      <c r="AA12">
        <v>0</v>
      </c>
      <c r="AB12">
        <v>0</v>
      </c>
      <c r="AC12">
        <v>0</v>
      </c>
      <c r="AD12">
        <v>0</v>
      </c>
      <c r="AE12">
        <v>0.81313050000000009</v>
      </c>
      <c r="AF12">
        <v>6.0492481227180539</v>
      </c>
      <c r="AG12">
        <v>29.271616373600004</v>
      </c>
      <c r="AH12">
        <v>0</v>
      </c>
      <c r="AI12">
        <v>0</v>
      </c>
      <c r="AJ12">
        <v>0</v>
      </c>
      <c r="AK12">
        <v>23.057408400000003</v>
      </c>
      <c r="AL12">
        <v>1.8347073092082613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0.93294759999999965</v>
      </c>
      <c r="AS12">
        <v>2.0460587181088319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635.69971683172935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269.83536645957207</v>
      </c>
      <c r="L13">
        <v>3.1899703745172068</v>
      </c>
      <c r="M13">
        <v>58.022773091169803</v>
      </c>
      <c r="N13">
        <v>49.912745203731411</v>
      </c>
      <c r="O13">
        <v>35.250272612642902</v>
      </c>
      <c r="P13">
        <v>23.877070090209379</v>
      </c>
      <c r="Q13">
        <v>5.1664790517241377</v>
      </c>
      <c r="R13">
        <v>9.830848318505339</v>
      </c>
      <c r="S13">
        <v>6.1286415988779801</v>
      </c>
      <c r="T13">
        <v>0</v>
      </c>
      <c r="U13">
        <v>59.07118656154271</v>
      </c>
      <c r="V13">
        <v>4.8071209584086807</v>
      </c>
      <c r="W13">
        <v>10.561452427184468</v>
      </c>
      <c r="X13">
        <v>33.28568112273539</v>
      </c>
      <c r="Y13">
        <v>0</v>
      </c>
      <c r="Z13">
        <v>2.7549919372727265</v>
      </c>
      <c r="AA13">
        <v>0</v>
      </c>
      <c r="AB13">
        <v>0</v>
      </c>
      <c r="AC13">
        <v>0</v>
      </c>
      <c r="AD13">
        <v>0</v>
      </c>
      <c r="AE13">
        <v>0.81313050000000009</v>
      </c>
      <c r="AF13">
        <v>6.0492481227180539</v>
      </c>
      <c r="AG13">
        <v>29.271616373600004</v>
      </c>
      <c r="AH13">
        <v>0</v>
      </c>
      <c r="AI13">
        <v>0</v>
      </c>
      <c r="AJ13">
        <v>0</v>
      </c>
      <c r="AK13">
        <v>23.057408400000003</v>
      </c>
      <c r="AL13">
        <v>1.8347073092082613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0.93294759999999965</v>
      </c>
      <c r="AS13">
        <v>2.0460587181088319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635.69971683172935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269.83536645957207</v>
      </c>
      <c r="L14">
        <v>3.1899703745172068</v>
      </c>
      <c r="M14">
        <v>58.022773091169803</v>
      </c>
      <c r="N14">
        <v>49.912745203731411</v>
      </c>
      <c r="O14">
        <v>35.250272612642902</v>
      </c>
      <c r="P14">
        <v>23.877070090209379</v>
      </c>
      <c r="Q14">
        <v>5.1664790517241377</v>
      </c>
      <c r="R14">
        <v>9.830848318505339</v>
      </c>
      <c r="S14">
        <v>6.1286415988779801</v>
      </c>
      <c r="T14">
        <v>0</v>
      </c>
      <c r="U14">
        <v>59.07118656154271</v>
      </c>
      <c r="V14">
        <v>4.8071209584086807</v>
      </c>
      <c r="W14">
        <v>10.561452427184468</v>
      </c>
      <c r="X14">
        <v>33.28568112273539</v>
      </c>
      <c r="Y14">
        <v>0</v>
      </c>
      <c r="Z14">
        <v>2.7549919372727265</v>
      </c>
      <c r="AA14">
        <v>0</v>
      </c>
      <c r="AB14">
        <v>0</v>
      </c>
      <c r="AC14">
        <v>0</v>
      </c>
      <c r="AD14">
        <v>0</v>
      </c>
      <c r="AE14">
        <v>0.81313050000000009</v>
      </c>
      <c r="AF14">
        <v>6.0492481227180539</v>
      </c>
      <c r="AG14">
        <v>29.271616373600004</v>
      </c>
      <c r="AH14">
        <v>0</v>
      </c>
      <c r="AI14">
        <v>0</v>
      </c>
      <c r="AJ14">
        <v>0</v>
      </c>
      <c r="AK14">
        <v>23.057408400000003</v>
      </c>
      <c r="AL14">
        <v>1.8347073092082613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0.93294759999999965</v>
      </c>
      <c r="AS14">
        <v>2.0460587181088319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635.69971683172935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269.83536645957207</v>
      </c>
      <c r="L15">
        <v>3.1899703745172068</v>
      </c>
      <c r="M15">
        <v>58.022773091169803</v>
      </c>
      <c r="N15">
        <v>49.912745203731411</v>
      </c>
      <c r="O15">
        <v>35.250272612642902</v>
      </c>
      <c r="P15">
        <v>23.877070090209379</v>
      </c>
      <c r="Q15">
        <v>5.1664790517241377</v>
      </c>
      <c r="R15">
        <v>9.830848318505339</v>
      </c>
      <c r="S15">
        <v>6.1286415988779801</v>
      </c>
      <c r="T15">
        <v>0</v>
      </c>
      <c r="U15">
        <v>59.07118656154271</v>
      </c>
      <c r="V15">
        <v>4.8071209584086807</v>
      </c>
      <c r="W15">
        <v>10.561452427184468</v>
      </c>
      <c r="X15">
        <v>33.28568112273539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0.81313050000000009</v>
      </c>
      <c r="AF15">
        <v>6.0492481227180539</v>
      </c>
      <c r="AG15">
        <v>29.271616373600004</v>
      </c>
      <c r="AH15">
        <v>0</v>
      </c>
      <c r="AI15">
        <v>0</v>
      </c>
      <c r="AJ15">
        <v>0</v>
      </c>
      <c r="AK15">
        <v>23.057408400000003</v>
      </c>
      <c r="AL15">
        <v>1.8347073092082613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0.93294759999999965</v>
      </c>
      <c r="AS15">
        <v>2.0460587181088319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632.94472489445661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269.83536645957207</v>
      </c>
      <c r="L16">
        <v>3.1899703745172068</v>
      </c>
      <c r="M16">
        <v>58.022773091169803</v>
      </c>
      <c r="N16">
        <v>49.912745203731411</v>
      </c>
      <c r="O16">
        <v>35.250272612642902</v>
      </c>
      <c r="P16">
        <v>23.877070090209379</v>
      </c>
      <c r="Q16">
        <v>5.1664790517241377</v>
      </c>
      <c r="R16">
        <v>9.830848318505339</v>
      </c>
      <c r="S16">
        <v>6.1286415988779801</v>
      </c>
      <c r="T16">
        <v>0</v>
      </c>
      <c r="U16">
        <v>59.07118656154271</v>
      </c>
      <c r="V16">
        <v>4.8071209584086807</v>
      </c>
      <c r="W16">
        <v>10.561452427184468</v>
      </c>
      <c r="X16">
        <v>33.28568112273539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6.9625655931410755</v>
      </c>
      <c r="AF16">
        <v>6.0492481227180539</v>
      </c>
      <c r="AG16">
        <v>29.271616373600004</v>
      </c>
      <c r="AH16">
        <v>0</v>
      </c>
      <c r="AI16">
        <v>0</v>
      </c>
      <c r="AJ16">
        <v>0</v>
      </c>
      <c r="AK16">
        <v>23.057408400000003</v>
      </c>
      <c r="AL16">
        <v>1.8347073092082613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0.93294759999999965</v>
      </c>
      <c r="AS16">
        <v>2.0460587181088319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639.09415998759766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269.83536645957207</v>
      </c>
      <c r="L17">
        <v>3.1899703745172068</v>
      </c>
      <c r="M17">
        <v>58.022773091169803</v>
      </c>
      <c r="N17">
        <v>49.912745203731411</v>
      </c>
      <c r="O17">
        <v>35.250272612642902</v>
      </c>
      <c r="P17">
        <v>23.877070090209379</v>
      </c>
      <c r="Q17">
        <v>5.1664790517241377</v>
      </c>
      <c r="R17">
        <v>9.830848318505339</v>
      </c>
      <c r="S17">
        <v>6.1286415988779801</v>
      </c>
      <c r="T17">
        <v>0</v>
      </c>
      <c r="U17">
        <v>59.07118656154271</v>
      </c>
      <c r="V17">
        <v>4.8071209584086807</v>
      </c>
      <c r="W17">
        <v>10.561452427184468</v>
      </c>
      <c r="X17">
        <v>33.28568112273539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6.9625655931410755</v>
      </c>
      <c r="AF17">
        <v>6.0492481227180539</v>
      </c>
      <c r="AG17">
        <v>29.271616373600004</v>
      </c>
      <c r="AH17">
        <v>0</v>
      </c>
      <c r="AI17">
        <v>0</v>
      </c>
      <c r="AJ17">
        <v>0</v>
      </c>
      <c r="AK17">
        <v>23.057408400000003</v>
      </c>
      <c r="AL17">
        <v>1.8347073092082613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1.8658951999999993</v>
      </c>
      <c r="AS17">
        <v>2.0460587181088319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640.02710758759758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269.83536645957207</v>
      </c>
      <c r="L18">
        <v>3.1899703745172068</v>
      </c>
      <c r="M18">
        <v>58.022773091169803</v>
      </c>
      <c r="N18">
        <v>49.912745203731411</v>
      </c>
      <c r="O18">
        <v>35.250272612642902</v>
      </c>
      <c r="P18">
        <v>23.877070090209379</v>
      </c>
      <c r="Q18">
        <v>5.1664790517241377</v>
      </c>
      <c r="R18">
        <v>9.830848318505339</v>
      </c>
      <c r="S18">
        <v>6.1286415988779801</v>
      </c>
      <c r="T18">
        <v>0</v>
      </c>
      <c r="U18">
        <v>59.07118656154271</v>
      </c>
      <c r="V18">
        <v>4.8071209584086807</v>
      </c>
      <c r="W18">
        <v>10.561452427184468</v>
      </c>
      <c r="X18">
        <v>33.28568112273539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6.9625655931410755</v>
      </c>
      <c r="AF18">
        <v>6.0492481227180539</v>
      </c>
      <c r="AG18">
        <v>29.271616373600004</v>
      </c>
      <c r="AH18">
        <v>0</v>
      </c>
      <c r="AI18">
        <v>0</v>
      </c>
      <c r="AJ18">
        <v>0</v>
      </c>
      <c r="AK18">
        <v>23.057408400000003</v>
      </c>
      <c r="AL18">
        <v>1.8347073092082613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1.8658951999999993</v>
      </c>
      <c r="AS18">
        <v>2.0460587181088319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640.02710758759758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269.83536645957207</v>
      </c>
      <c r="L19">
        <v>3.1899703745172068</v>
      </c>
      <c r="M19">
        <v>58.022773091169803</v>
      </c>
      <c r="N19">
        <v>49.912745203731411</v>
      </c>
      <c r="O19">
        <v>35.250272612642902</v>
      </c>
      <c r="P19">
        <v>23.877070090209379</v>
      </c>
      <c r="Q19">
        <v>5.1664790517241377</v>
      </c>
      <c r="R19">
        <v>9.830848318505339</v>
      </c>
      <c r="S19">
        <v>6.1286415988779801</v>
      </c>
      <c r="T19">
        <v>0</v>
      </c>
      <c r="U19">
        <v>59.07118656154271</v>
      </c>
      <c r="V19">
        <v>4.8071209584086807</v>
      </c>
      <c r="W19">
        <v>10.561452427184468</v>
      </c>
      <c r="X19">
        <v>33.28568112273539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6.9625655931410755</v>
      </c>
      <c r="AF19">
        <v>6.0492481227180539</v>
      </c>
      <c r="AG19">
        <v>29.271616373600004</v>
      </c>
      <c r="AH19">
        <v>0</v>
      </c>
      <c r="AI19">
        <v>0</v>
      </c>
      <c r="AJ19">
        <v>0</v>
      </c>
      <c r="AK19">
        <v>23.057408400000003</v>
      </c>
      <c r="AL19">
        <v>1.8347073092082613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1.8658951999999993</v>
      </c>
      <c r="AS19">
        <v>7.0475351454058872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645.02858401489459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269.83536645957207</v>
      </c>
      <c r="L20">
        <v>3.1899703745172068</v>
      </c>
      <c r="M20">
        <v>58.022773091169803</v>
      </c>
      <c r="N20">
        <v>49.912745203731411</v>
      </c>
      <c r="O20">
        <v>35.250272612642902</v>
      </c>
      <c r="P20">
        <v>23.877070090209379</v>
      </c>
      <c r="Q20">
        <v>5.1664790517241377</v>
      </c>
      <c r="R20">
        <v>9.830848318505339</v>
      </c>
      <c r="S20">
        <v>6.1286415988779801</v>
      </c>
      <c r="T20">
        <v>0</v>
      </c>
      <c r="U20">
        <v>59.07118656154271</v>
      </c>
      <c r="V20">
        <v>4.8071209584086807</v>
      </c>
      <c r="W20">
        <v>10.561452427184468</v>
      </c>
      <c r="X20">
        <v>33.28568112273539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6.9625655931410755</v>
      </c>
      <c r="AF20">
        <v>6.0492481227180539</v>
      </c>
      <c r="AG20">
        <v>29.271616373600004</v>
      </c>
      <c r="AH20">
        <v>0</v>
      </c>
      <c r="AI20">
        <v>0</v>
      </c>
      <c r="AJ20">
        <v>0</v>
      </c>
      <c r="AK20">
        <v>23.057408400000003</v>
      </c>
      <c r="AL20">
        <v>1.8347073092082613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1.8658951999999993</v>
      </c>
      <c r="AS20">
        <v>7.0475351454058872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645.02858401489459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269.83536645957207</v>
      </c>
      <c r="L21">
        <v>3.1899703745172068</v>
      </c>
      <c r="M21">
        <v>58.022773091169803</v>
      </c>
      <c r="N21">
        <v>49.912745203731411</v>
      </c>
      <c r="O21">
        <v>35.250272612642902</v>
      </c>
      <c r="P21">
        <v>23.877070090209379</v>
      </c>
      <c r="Q21">
        <v>5.1664790517241377</v>
      </c>
      <c r="R21">
        <v>9.830848318505339</v>
      </c>
      <c r="S21">
        <v>6.1286415988779801</v>
      </c>
      <c r="T21">
        <v>0</v>
      </c>
      <c r="U21">
        <v>59.07118656154271</v>
      </c>
      <c r="V21">
        <v>4.8071209584086807</v>
      </c>
      <c r="W21">
        <v>10.561452427184468</v>
      </c>
      <c r="X21">
        <v>33.28568112273539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6.9625655931410755</v>
      </c>
      <c r="AF21">
        <v>6.0492481227180539</v>
      </c>
      <c r="AG21">
        <v>29.271616373600004</v>
      </c>
      <c r="AH21">
        <v>0</v>
      </c>
      <c r="AI21">
        <v>0</v>
      </c>
      <c r="AJ21">
        <v>0</v>
      </c>
      <c r="AK21">
        <v>23.057408400000003</v>
      </c>
      <c r="AL21">
        <v>1.8347073092082613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0.93294759999999965</v>
      </c>
      <c r="AS21">
        <v>7.0475351454058872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644.09563641489467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269.83536645957207</v>
      </c>
      <c r="L22">
        <v>3.1899703745172068</v>
      </c>
      <c r="M22">
        <v>58.022773091169803</v>
      </c>
      <c r="N22">
        <v>49.912745203731411</v>
      </c>
      <c r="O22">
        <v>35.250272612642902</v>
      </c>
      <c r="P22">
        <v>23.877070090209379</v>
      </c>
      <c r="Q22">
        <v>5.1664790517241377</v>
      </c>
      <c r="R22">
        <v>9.830848318505339</v>
      </c>
      <c r="S22">
        <v>6.1286415988779801</v>
      </c>
      <c r="T22">
        <v>0</v>
      </c>
      <c r="U22">
        <v>59.07118656154271</v>
      </c>
      <c r="V22">
        <v>4.8071209584086807</v>
      </c>
      <c r="W22">
        <v>10.561452427184468</v>
      </c>
      <c r="X22">
        <v>33.28568112273539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6.9625655931410755</v>
      </c>
      <c r="AF22">
        <v>6.0492481227180539</v>
      </c>
      <c r="AG22">
        <v>29.271616373600004</v>
      </c>
      <c r="AH22">
        <v>0</v>
      </c>
      <c r="AI22">
        <v>0</v>
      </c>
      <c r="AJ22">
        <v>0</v>
      </c>
      <c r="AK22">
        <v>23.057408400000003</v>
      </c>
      <c r="AL22">
        <v>1.8347073092082613</v>
      </c>
      <c r="AM22">
        <v>0</v>
      </c>
      <c r="AN22">
        <v>0</v>
      </c>
      <c r="AO22">
        <v>0</v>
      </c>
      <c r="AP22">
        <v>0</v>
      </c>
      <c r="AQ22">
        <v>9.8304663599999991</v>
      </c>
      <c r="AR22">
        <v>0.93294759999999965</v>
      </c>
      <c r="AS22">
        <v>7.0475351454058872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653.92610277489462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269.83536645957207</v>
      </c>
      <c r="L23">
        <v>3.1899703745172068</v>
      </c>
      <c r="M23">
        <v>58.022773091169803</v>
      </c>
      <c r="N23">
        <v>49.912745203731411</v>
      </c>
      <c r="O23">
        <v>35.250272612642902</v>
      </c>
      <c r="P23">
        <v>23.877070090209379</v>
      </c>
      <c r="Q23">
        <v>5.1664790517241377</v>
      </c>
      <c r="R23">
        <v>9.830848318505339</v>
      </c>
      <c r="S23">
        <v>6.1286415988779801</v>
      </c>
      <c r="T23">
        <v>0</v>
      </c>
      <c r="U23">
        <v>59.07118656154271</v>
      </c>
      <c r="V23">
        <v>4.8071209584086807</v>
      </c>
      <c r="W23">
        <v>10.561452427184468</v>
      </c>
      <c r="X23">
        <v>33.28568112273539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6.9625655931410755</v>
      </c>
      <c r="AF23">
        <v>6.0492481227180539</v>
      </c>
      <c r="AG23">
        <v>29.271616373600004</v>
      </c>
      <c r="AH23">
        <v>0</v>
      </c>
      <c r="AI23">
        <v>0</v>
      </c>
      <c r="AJ23">
        <v>0</v>
      </c>
      <c r="AK23">
        <v>23.057408400000003</v>
      </c>
      <c r="AL23">
        <v>1.8347073092082613</v>
      </c>
      <c r="AM23">
        <v>0</v>
      </c>
      <c r="AN23">
        <v>0</v>
      </c>
      <c r="AO23">
        <v>0</v>
      </c>
      <c r="AP23">
        <v>0</v>
      </c>
      <c r="AQ23">
        <v>9.8304663599999991</v>
      </c>
      <c r="AR23">
        <v>0.93294759999999965</v>
      </c>
      <c r="AS23">
        <v>7.0475351454058872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653.92610277489462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269.83536645957207</v>
      </c>
      <c r="L24">
        <v>3.1899703745172068</v>
      </c>
      <c r="M24">
        <v>58.022773091169803</v>
      </c>
      <c r="N24">
        <v>49.912745203731411</v>
      </c>
      <c r="O24">
        <v>35.250272612642902</v>
      </c>
      <c r="P24">
        <v>23.877070090209379</v>
      </c>
      <c r="Q24">
        <v>5.1664790517241377</v>
      </c>
      <c r="R24">
        <v>9.830848318505339</v>
      </c>
      <c r="S24">
        <v>6.1286415988779801</v>
      </c>
      <c r="T24">
        <v>0</v>
      </c>
      <c r="U24">
        <v>59.07118656154271</v>
      </c>
      <c r="V24">
        <v>4.8071209584086807</v>
      </c>
      <c r="W24">
        <v>10.561452427184468</v>
      </c>
      <c r="X24">
        <v>33.28568112273539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6.9625655931410755</v>
      </c>
      <c r="AF24">
        <v>6.0492481227180539</v>
      </c>
      <c r="AG24">
        <v>29.271616373600004</v>
      </c>
      <c r="AH24">
        <v>9.6027609599999995</v>
      </c>
      <c r="AI24">
        <v>0</v>
      </c>
      <c r="AJ24">
        <v>0</v>
      </c>
      <c r="AK24">
        <v>23.057408400000003</v>
      </c>
      <c r="AL24">
        <v>1.8347073092082613</v>
      </c>
      <c r="AM24">
        <v>0</v>
      </c>
      <c r="AN24">
        <v>0</v>
      </c>
      <c r="AO24">
        <v>0</v>
      </c>
      <c r="AP24">
        <v>0</v>
      </c>
      <c r="AQ24">
        <v>9.8304663599999991</v>
      </c>
      <c r="AR24">
        <v>1.3994213999999994</v>
      </c>
      <c r="AS24">
        <v>7.0475351454058872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663.99533753489459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269.83536645957207</v>
      </c>
      <c r="L25">
        <v>3.1899703745172068</v>
      </c>
      <c r="M25">
        <v>58.022773091169803</v>
      </c>
      <c r="N25">
        <v>49.912745203731411</v>
      </c>
      <c r="O25">
        <v>35.250272612642902</v>
      </c>
      <c r="P25">
        <v>23.877070090209379</v>
      </c>
      <c r="Q25">
        <v>5.1664790517241377</v>
      </c>
      <c r="R25">
        <v>9.830848318505339</v>
      </c>
      <c r="S25">
        <v>6.1286415988779801</v>
      </c>
      <c r="T25">
        <v>0</v>
      </c>
      <c r="U25">
        <v>59.07118656154271</v>
      </c>
      <c r="V25">
        <v>4.8071209584086807</v>
      </c>
      <c r="W25">
        <v>19.606002491000229</v>
      </c>
      <c r="X25">
        <v>62.327794009882126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6.9625655931410755</v>
      </c>
      <c r="AF25">
        <v>6.0492481227180539</v>
      </c>
      <c r="AG25">
        <v>29.271616373600004</v>
      </c>
      <c r="AH25">
        <v>19.605636959999998</v>
      </c>
      <c r="AI25">
        <v>0</v>
      </c>
      <c r="AJ25">
        <v>0</v>
      </c>
      <c r="AK25">
        <v>23.057408400000003</v>
      </c>
      <c r="AL25">
        <v>1.8347073092082613</v>
      </c>
      <c r="AM25">
        <v>0</v>
      </c>
      <c r="AN25">
        <v>0</v>
      </c>
      <c r="AO25">
        <v>0</v>
      </c>
      <c r="AP25">
        <v>0</v>
      </c>
      <c r="AQ25">
        <v>19.660932719999998</v>
      </c>
      <c r="AR25">
        <v>11.195371199999995</v>
      </c>
      <c r="AS25">
        <v>2.0460587181088319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726.70981621856015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307.83444510882128</v>
      </c>
      <c r="L26">
        <v>6.039965072187929</v>
      </c>
      <c r="M26">
        <v>58.022773091169803</v>
      </c>
      <c r="N26">
        <v>49.912745203731411</v>
      </c>
      <c r="O26">
        <v>35.250272612642902</v>
      </c>
      <c r="P26">
        <v>23.877070090209379</v>
      </c>
      <c r="Q26">
        <v>7.51773919488818</v>
      </c>
      <c r="R26">
        <v>17.910308853730367</v>
      </c>
      <c r="S26">
        <v>11.149399126037343</v>
      </c>
      <c r="T26">
        <v>0</v>
      </c>
      <c r="U26">
        <v>59.07118656154271</v>
      </c>
      <c r="V26">
        <v>6.0220392381729209</v>
      </c>
      <c r="W26">
        <v>19.606002491000229</v>
      </c>
      <c r="X26">
        <v>62.327794009882126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6.9625655931410755</v>
      </c>
      <c r="AF26">
        <v>6.0492481227180539</v>
      </c>
      <c r="AG26">
        <v>29.271616373600004</v>
      </c>
      <c r="AH26">
        <v>19.765683151678985</v>
      </c>
      <c r="AI26">
        <v>0</v>
      </c>
      <c r="AJ26">
        <v>0</v>
      </c>
      <c r="AK26">
        <v>23.057408400000003</v>
      </c>
      <c r="AL26">
        <v>1.8347073092082613</v>
      </c>
      <c r="AM26">
        <v>0</v>
      </c>
      <c r="AN26">
        <v>0</v>
      </c>
      <c r="AO26">
        <v>0</v>
      </c>
      <c r="AP26">
        <v>0</v>
      </c>
      <c r="AQ26">
        <v>19.660932719999998</v>
      </c>
      <c r="AR26">
        <v>11.195371199999995</v>
      </c>
      <c r="AS26">
        <v>2.0460587181088319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784.38533224247192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384.79418172935181</v>
      </c>
      <c r="L27">
        <v>6.0400550117353831</v>
      </c>
      <c r="M27">
        <v>58.022773091169803</v>
      </c>
      <c r="N27">
        <v>49.912745203731411</v>
      </c>
      <c r="O27">
        <v>35.250272612642902</v>
      </c>
      <c r="P27">
        <v>23.877070090209379</v>
      </c>
      <c r="Q27">
        <v>7.2319938074670578</v>
      </c>
      <c r="R27">
        <v>17.910308853730367</v>
      </c>
      <c r="S27">
        <v>11.149399126037343</v>
      </c>
      <c r="T27">
        <v>0</v>
      </c>
      <c r="U27">
        <v>59.07118656154271</v>
      </c>
      <c r="V27">
        <v>6.0220392381729209</v>
      </c>
      <c r="W27">
        <v>19.606002491000229</v>
      </c>
      <c r="X27">
        <v>62.327794009882126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6.9625655931410755</v>
      </c>
      <c r="AF27">
        <v>6.0492481227180539</v>
      </c>
      <c r="AG27">
        <v>29.271616373600004</v>
      </c>
      <c r="AH27">
        <v>29.88859357583949</v>
      </c>
      <c r="AI27">
        <v>0</v>
      </c>
      <c r="AJ27">
        <v>0</v>
      </c>
      <c r="AK27">
        <v>23.057408400000003</v>
      </c>
      <c r="AL27">
        <v>1.0007495092082614</v>
      </c>
      <c r="AM27">
        <v>0</v>
      </c>
      <c r="AN27">
        <v>0</v>
      </c>
      <c r="AO27">
        <v>0</v>
      </c>
      <c r="AP27">
        <v>0</v>
      </c>
      <c r="AQ27">
        <v>19.660932719999998</v>
      </c>
      <c r="AR27">
        <v>1.3994213999999994</v>
      </c>
      <c r="AS27">
        <v>2.0460587181088319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860.5524162392893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461.75657092666285</v>
      </c>
      <c r="L28">
        <v>6.0399918990529375</v>
      </c>
      <c r="M28">
        <v>58.022773091169803</v>
      </c>
      <c r="N28">
        <v>49.912745203731411</v>
      </c>
      <c r="O28">
        <v>35.250272612642902</v>
      </c>
      <c r="P28">
        <v>23.877070090209379</v>
      </c>
      <c r="Q28">
        <v>7.2364944260869573</v>
      </c>
      <c r="R28">
        <v>17.913108241183163</v>
      </c>
      <c r="S28">
        <v>11.149665194241315</v>
      </c>
      <c r="T28">
        <v>0</v>
      </c>
      <c r="U28">
        <v>59.07118656154271</v>
      </c>
      <c r="V28">
        <v>6.0200524292379471</v>
      </c>
      <c r="W28">
        <v>19.606002491000229</v>
      </c>
      <c r="X28">
        <v>62.327794009882126</v>
      </c>
      <c r="Y28">
        <v>0</v>
      </c>
      <c r="Z28">
        <v>0</v>
      </c>
      <c r="AA28">
        <v>2.7706562000000003</v>
      </c>
      <c r="AB28">
        <v>0</v>
      </c>
      <c r="AC28">
        <v>0</v>
      </c>
      <c r="AD28">
        <v>0</v>
      </c>
      <c r="AE28">
        <v>6.9625655931410755</v>
      </c>
      <c r="AF28">
        <v>12.098496938640974</v>
      </c>
      <c r="AG28">
        <v>29.271616373600004</v>
      </c>
      <c r="AH28">
        <v>39.531365864160506</v>
      </c>
      <c r="AI28">
        <v>0</v>
      </c>
      <c r="AJ28">
        <v>0</v>
      </c>
      <c r="AK28">
        <v>23.057408400000003</v>
      </c>
      <c r="AL28">
        <v>1.0007495092082614</v>
      </c>
      <c r="AM28">
        <v>0</v>
      </c>
      <c r="AN28">
        <v>0</v>
      </c>
      <c r="AO28">
        <v>0</v>
      </c>
      <c r="AP28">
        <v>0</v>
      </c>
      <c r="AQ28">
        <v>19.660932719999998</v>
      </c>
      <c r="AR28">
        <v>0.93294759999999965</v>
      </c>
      <c r="AS28">
        <v>2.0460587181088319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955.51652509350356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482.12238572076677</v>
      </c>
      <c r="L29">
        <v>6.0399748477637623</v>
      </c>
      <c r="M29">
        <v>58.022773091169803</v>
      </c>
      <c r="N29">
        <v>49.912745203731411</v>
      </c>
      <c r="O29">
        <v>35.250272612642902</v>
      </c>
      <c r="P29">
        <v>23.877070090209379</v>
      </c>
      <c r="Q29">
        <v>7.1630088681790305</v>
      </c>
      <c r="R29">
        <v>17.727393861283129</v>
      </c>
      <c r="S29">
        <v>10.910228389694042</v>
      </c>
      <c r="T29">
        <v>0</v>
      </c>
      <c r="U29">
        <v>59.07118656154271</v>
      </c>
      <c r="V29">
        <v>6.0237350364963502</v>
      </c>
      <c r="W29">
        <v>19.606002491000229</v>
      </c>
      <c r="X29">
        <v>62.327794009882126</v>
      </c>
      <c r="Y29">
        <v>0</v>
      </c>
      <c r="Z29">
        <v>0.92948439999999977</v>
      </c>
      <c r="AA29">
        <v>5.9332102468354444</v>
      </c>
      <c r="AB29">
        <v>1.4078869999999997</v>
      </c>
      <c r="AC29">
        <v>0</v>
      </c>
      <c r="AD29">
        <v>3.6279906000000004</v>
      </c>
      <c r="AE29">
        <v>6.9625655931410755</v>
      </c>
      <c r="AF29">
        <v>18.147745061359032</v>
      </c>
      <c r="AG29">
        <v>29.271616373600004</v>
      </c>
      <c r="AH29">
        <v>39.531365864160506</v>
      </c>
      <c r="AI29">
        <v>0</v>
      </c>
      <c r="AJ29">
        <v>0</v>
      </c>
      <c r="AK29">
        <v>23.057408400000003</v>
      </c>
      <c r="AL29">
        <v>5.0037467999999992</v>
      </c>
      <c r="AM29">
        <v>2.2300929377344336</v>
      </c>
      <c r="AN29">
        <v>0</v>
      </c>
      <c r="AO29">
        <v>0</v>
      </c>
      <c r="AP29">
        <v>0</v>
      </c>
      <c r="AQ29">
        <v>29.491399079999997</v>
      </c>
      <c r="AR29">
        <v>0.93294759999999965</v>
      </c>
      <c r="AS29">
        <v>2.0460587181088319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1006.6280894593009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487.42312186504222</v>
      </c>
      <c r="L30">
        <v>6.0399779388383585</v>
      </c>
      <c r="M30">
        <v>58.022773091169803</v>
      </c>
      <c r="N30">
        <v>49.912745203731411</v>
      </c>
      <c r="O30">
        <v>35.250272612642902</v>
      </c>
      <c r="P30">
        <v>23.877070090209379</v>
      </c>
      <c r="Q30">
        <v>7.2339771584699468</v>
      </c>
      <c r="R30">
        <v>17.905291325324836</v>
      </c>
      <c r="S30">
        <v>11.148803757384798</v>
      </c>
      <c r="T30">
        <v>0</v>
      </c>
      <c r="U30">
        <v>59.07118656154271</v>
      </c>
      <c r="V30">
        <v>6.0237350364963502</v>
      </c>
      <c r="W30">
        <v>19.606002491000229</v>
      </c>
      <c r="X30">
        <v>62.327794009882126</v>
      </c>
      <c r="Y30">
        <v>0</v>
      </c>
      <c r="Z30">
        <v>5.5099834353636341</v>
      </c>
      <c r="AA30">
        <v>11.873096510126583</v>
      </c>
      <c r="AB30">
        <v>11.127938865566389</v>
      </c>
      <c r="AC30">
        <v>0</v>
      </c>
      <c r="AD30">
        <v>6.6978288000000008</v>
      </c>
      <c r="AE30">
        <v>13.925130747077164</v>
      </c>
      <c r="AF30">
        <v>24.986026000000003</v>
      </c>
      <c r="AG30">
        <v>29.271616373600004</v>
      </c>
      <c r="AH30">
        <v>39.531365864160506</v>
      </c>
      <c r="AI30">
        <v>0</v>
      </c>
      <c r="AJ30">
        <v>0</v>
      </c>
      <c r="AK30">
        <v>23.057408400000003</v>
      </c>
      <c r="AL30">
        <v>40.029974399999993</v>
      </c>
      <c r="AM30">
        <v>3.3789287999999997</v>
      </c>
      <c r="AN30">
        <v>0</v>
      </c>
      <c r="AO30">
        <v>0</v>
      </c>
      <c r="AP30">
        <v>0</v>
      </c>
      <c r="AQ30">
        <v>29.491399079999997</v>
      </c>
      <c r="AR30">
        <v>0.93294759999999965</v>
      </c>
      <c r="AS30">
        <v>2.0460587181088319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1085.7024547357385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487.42312186504222</v>
      </c>
      <c r="L31">
        <v>6.0399779388383585</v>
      </c>
      <c r="M31">
        <v>58.022773091169803</v>
      </c>
      <c r="N31">
        <v>49.912745203731411</v>
      </c>
      <c r="O31">
        <v>35.250272612642902</v>
      </c>
      <c r="P31">
        <v>23.877070090209379</v>
      </c>
      <c r="Q31">
        <v>7.2339771584699468</v>
      </c>
      <c r="R31">
        <v>17.905291325324836</v>
      </c>
      <c r="S31">
        <v>11.148803757384798</v>
      </c>
      <c r="T31">
        <v>0</v>
      </c>
      <c r="U31">
        <v>59.07118656154271</v>
      </c>
      <c r="V31">
        <v>6.0237350364963502</v>
      </c>
      <c r="W31">
        <v>19.606002491000229</v>
      </c>
      <c r="X31">
        <v>62.327794009882126</v>
      </c>
      <c r="Y31">
        <v>0</v>
      </c>
      <c r="Z31">
        <v>5.5099834353636341</v>
      </c>
      <c r="AA31">
        <v>11.873096510126583</v>
      </c>
      <c r="AB31">
        <v>16.691908078769689</v>
      </c>
      <c r="AC31">
        <v>0</v>
      </c>
      <c r="AD31">
        <v>7.7203638808478434</v>
      </c>
      <c r="AE31">
        <v>13.925130747077164</v>
      </c>
      <c r="AF31">
        <v>24.986026000000003</v>
      </c>
      <c r="AG31">
        <v>29.271616373600004</v>
      </c>
      <c r="AH31">
        <v>39.531365864160506</v>
      </c>
      <c r="AI31">
        <v>0</v>
      </c>
      <c r="AJ31">
        <v>0</v>
      </c>
      <c r="AK31">
        <v>23.057408400000003</v>
      </c>
      <c r="AL31">
        <v>40.029974399999993</v>
      </c>
      <c r="AM31">
        <v>6.6897158103525882</v>
      </c>
      <c r="AN31">
        <v>0</v>
      </c>
      <c r="AO31">
        <v>0</v>
      </c>
      <c r="AP31">
        <v>0</v>
      </c>
      <c r="AQ31">
        <v>29.491399079999997</v>
      </c>
      <c r="AR31">
        <v>0.93294759999999965</v>
      </c>
      <c r="AS31">
        <v>2.0460587181088319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1095.599746040142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487.42312186504222</v>
      </c>
      <c r="L32">
        <v>6.0399779388383585</v>
      </c>
      <c r="M32">
        <v>58.022773091169803</v>
      </c>
      <c r="N32">
        <v>49.912745203731411</v>
      </c>
      <c r="O32">
        <v>35.250272612642902</v>
      </c>
      <c r="P32">
        <v>23.877070090209379</v>
      </c>
      <c r="Q32">
        <v>7.2339771584699468</v>
      </c>
      <c r="R32">
        <v>17.905291325324836</v>
      </c>
      <c r="S32">
        <v>11.148803757384798</v>
      </c>
      <c r="T32">
        <v>0</v>
      </c>
      <c r="U32">
        <v>59.07118656154271</v>
      </c>
      <c r="V32">
        <v>6.0237350364963502</v>
      </c>
      <c r="W32">
        <v>19.606002491000229</v>
      </c>
      <c r="X32">
        <v>62.327794009882126</v>
      </c>
      <c r="Y32">
        <v>0</v>
      </c>
      <c r="Z32">
        <v>5.5099834353636341</v>
      </c>
      <c r="AA32">
        <v>11.873096510126583</v>
      </c>
      <c r="AB32">
        <v>16.691908078769689</v>
      </c>
      <c r="AC32">
        <v>0</v>
      </c>
      <c r="AD32">
        <v>7.7203638808478434</v>
      </c>
      <c r="AE32">
        <v>13.925130747077164</v>
      </c>
      <c r="AF32">
        <v>24.986026000000003</v>
      </c>
      <c r="AG32">
        <v>29.271616373600004</v>
      </c>
      <c r="AH32">
        <v>39.531365864160506</v>
      </c>
      <c r="AI32">
        <v>0</v>
      </c>
      <c r="AJ32">
        <v>0</v>
      </c>
      <c r="AK32">
        <v>23.057408400000003</v>
      </c>
      <c r="AL32">
        <v>40.029974399999993</v>
      </c>
      <c r="AM32">
        <v>6.6897158103525882</v>
      </c>
      <c r="AN32">
        <v>0</v>
      </c>
      <c r="AO32">
        <v>0</v>
      </c>
      <c r="AP32">
        <v>0</v>
      </c>
      <c r="AQ32">
        <v>29.491399079999997</v>
      </c>
      <c r="AR32">
        <v>0.93294759999999965</v>
      </c>
      <c r="AS32">
        <v>2.0460587181088319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1095.599746040142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487.42312186504222</v>
      </c>
      <c r="L33">
        <v>6.0399779388383585</v>
      </c>
      <c r="M33">
        <v>58.022773091169803</v>
      </c>
      <c r="N33">
        <v>49.912745203731411</v>
      </c>
      <c r="O33">
        <v>35.250272612642902</v>
      </c>
      <c r="P33">
        <v>23.877070090209379</v>
      </c>
      <c r="Q33">
        <v>7.2339771584699468</v>
      </c>
      <c r="R33">
        <v>17.905291325324836</v>
      </c>
      <c r="S33">
        <v>11.148803757384798</v>
      </c>
      <c r="T33">
        <v>0</v>
      </c>
      <c r="U33">
        <v>59.07118656154271</v>
      </c>
      <c r="V33">
        <v>6.0237350364963502</v>
      </c>
      <c r="W33">
        <v>19.606002491000229</v>
      </c>
      <c r="X33">
        <v>62.327794009882126</v>
      </c>
      <c r="Y33">
        <v>0</v>
      </c>
      <c r="Z33">
        <v>5.5099834353636341</v>
      </c>
      <c r="AA33">
        <v>11.873096510126583</v>
      </c>
      <c r="AB33">
        <v>16.691908078769689</v>
      </c>
      <c r="AC33">
        <v>0</v>
      </c>
      <c r="AD33">
        <v>11.580546040878124</v>
      </c>
      <c r="AE33">
        <v>13.925130747077164</v>
      </c>
      <c r="AF33">
        <v>24.986026000000003</v>
      </c>
      <c r="AG33">
        <v>29.271616373600004</v>
      </c>
      <c r="AH33">
        <v>39.531365864160506</v>
      </c>
      <c r="AI33">
        <v>0</v>
      </c>
      <c r="AJ33">
        <v>0</v>
      </c>
      <c r="AK33">
        <v>23.057408400000003</v>
      </c>
      <c r="AL33">
        <v>30.022480799999997</v>
      </c>
      <c r="AM33">
        <v>6.6897158103525882</v>
      </c>
      <c r="AN33">
        <v>0</v>
      </c>
      <c r="AO33">
        <v>0</v>
      </c>
      <c r="AP33">
        <v>0</v>
      </c>
      <c r="AQ33">
        <v>29.491399079999997</v>
      </c>
      <c r="AR33">
        <v>15.393635399999994</v>
      </c>
      <c r="AS33">
        <v>7.0475351454058872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1108.9145988274695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487.42312186504222</v>
      </c>
      <c r="L34">
        <v>6.0399779388383585</v>
      </c>
      <c r="M34">
        <v>58.022773091169803</v>
      </c>
      <c r="N34">
        <v>49.912745203731411</v>
      </c>
      <c r="O34">
        <v>35.250272612642902</v>
      </c>
      <c r="P34">
        <v>23.877070090209379</v>
      </c>
      <c r="Q34">
        <v>7.2339771584699468</v>
      </c>
      <c r="R34">
        <v>17.905291325324836</v>
      </c>
      <c r="S34">
        <v>11.148803757384798</v>
      </c>
      <c r="T34">
        <v>0</v>
      </c>
      <c r="U34">
        <v>59.07118656154271</v>
      </c>
      <c r="V34">
        <v>6.0237350364963502</v>
      </c>
      <c r="W34">
        <v>19.606002491000229</v>
      </c>
      <c r="X34">
        <v>62.327794009882126</v>
      </c>
      <c r="Y34">
        <v>0</v>
      </c>
      <c r="Z34">
        <v>5.5099834353636341</v>
      </c>
      <c r="AA34">
        <v>5.9365480354430398</v>
      </c>
      <c r="AB34">
        <v>16.691908078769689</v>
      </c>
      <c r="AC34">
        <v>0</v>
      </c>
      <c r="AD34">
        <v>11.580546040878124</v>
      </c>
      <c r="AE34">
        <v>13.925130747077164</v>
      </c>
      <c r="AF34">
        <v>24.986026000000003</v>
      </c>
      <c r="AG34">
        <v>29.271616373600004</v>
      </c>
      <c r="AH34">
        <v>39.531365864160506</v>
      </c>
      <c r="AI34">
        <v>0</v>
      </c>
      <c r="AJ34">
        <v>0</v>
      </c>
      <c r="AK34">
        <v>23.057408400000003</v>
      </c>
      <c r="AL34">
        <v>30.022480799999997</v>
      </c>
      <c r="AM34">
        <v>6.6897158103525882</v>
      </c>
      <c r="AN34">
        <v>0</v>
      </c>
      <c r="AO34">
        <v>0</v>
      </c>
      <c r="AP34">
        <v>0</v>
      </c>
      <c r="AQ34">
        <v>29.491399079999997</v>
      </c>
      <c r="AR34">
        <v>15.393635399999994</v>
      </c>
      <c r="AS34">
        <v>7.0475351454058872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1102.9780503527859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487.42312186504222</v>
      </c>
      <c r="L35">
        <v>6.0399779388383585</v>
      </c>
      <c r="M35">
        <v>54.682772819472618</v>
      </c>
      <c r="N35">
        <v>49.912745203731411</v>
      </c>
      <c r="O35">
        <v>35.250272612642902</v>
      </c>
      <c r="P35">
        <v>23.877070090209379</v>
      </c>
      <c r="Q35">
        <v>7.2339771584699468</v>
      </c>
      <c r="R35">
        <v>17.905291325324836</v>
      </c>
      <c r="S35">
        <v>11.148803757384798</v>
      </c>
      <c r="T35">
        <v>0</v>
      </c>
      <c r="U35">
        <v>59.669449455557768</v>
      </c>
      <c r="V35">
        <v>6.0237350364963502</v>
      </c>
      <c r="W35">
        <v>19.606002491000229</v>
      </c>
      <c r="X35">
        <v>62.327794009882126</v>
      </c>
      <c r="Y35">
        <v>0</v>
      </c>
      <c r="Z35">
        <v>5.5099834353636341</v>
      </c>
      <c r="AA35">
        <v>5.9365480354430398</v>
      </c>
      <c r="AB35">
        <v>16.691908078769689</v>
      </c>
      <c r="AC35">
        <v>0</v>
      </c>
      <c r="AD35">
        <v>7.7203638808478434</v>
      </c>
      <c r="AE35">
        <v>13.925130747077164</v>
      </c>
      <c r="AF35">
        <v>24.986026000000003</v>
      </c>
      <c r="AG35">
        <v>29.271616373600004</v>
      </c>
      <c r="AH35">
        <v>39.531365864160506</v>
      </c>
      <c r="AI35">
        <v>0</v>
      </c>
      <c r="AJ35">
        <v>0</v>
      </c>
      <c r="AK35">
        <v>23.057408400000003</v>
      </c>
      <c r="AL35">
        <v>30.022480799999997</v>
      </c>
      <c r="AM35">
        <v>3.3789287999999997</v>
      </c>
      <c r="AN35">
        <v>0</v>
      </c>
      <c r="AO35">
        <v>0</v>
      </c>
      <c r="AP35">
        <v>0</v>
      </c>
      <c r="AQ35">
        <v>29.491399079999997</v>
      </c>
      <c r="AR35">
        <v>1.8658951999999993</v>
      </c>
      <c r="AS35">
        <v>7.0475351454058872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1079.537603604721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487.42312186504222</v>
      </c>
      <c r="L36">
        <v>6.0399779388383585</v>
      </c>
      <c r="M36">
        <v>54.682772819472618</v>
      </c>
      <c r="N36">
        <v>49.912745203731411</v>
      </c>
      <c r="O36">
        <v>35.250272612642902</v>
      </c>
      <c r="P36">
        <v>23.877070090209379</v>
      </c>
      <c r="Q36">
        <v>7.2339771584699468</v>
      </c>
      <c r="R36">
        <v>17.905291325324836</v>
      </c>
      <c r="S36">
        <v>11.148803757384798</v>
      </c>
      <c r="T36">
        <v>0</v>
      </c>
      <c r="U36">
        <v>59.749516494563863</v>
      </c>
      <c r="V36">
        <v>6.0237350364963502</v>
      </c>
      <c r="W36">
        <v>19.606002491000229</v>
      </c>
      <c r="X36">
        <v>62.327794009882126</v>
      </c>
      <c r="Y36">
        <v>0</v>
      </c>
      <c r="Z36">
        <v>0</v>
      </c>
      <c r="AA36">
        <v>3.6719540000000013</v>
      </c>
      <c r="AB36">
        <v>1.4078869999999997</v>
      </c>
      <c r="AC36">
        <v>0</v>
      </c>
      <c r="AD36">
        <v>6.6978288000000008</v>
      </c>
      <c r="AE36">
        <v>13.925130747077164</v>
      </c>
      <c r="AF36">
        <v>11.835486000000001</v>
      </c>
      <c r="AG36">
        <v>29.271616373600004</v>
      </c>
      <c r="AH36">
        <v>39.531365864160506</v>
      </c>
      <c r="AI36">
        <v>0</v>
      </c>
      <c r="AJ36">
        <v>0</v>
      </c>
      <c r="AK36">
        <v>23.057408400000003</v>
      </c>
      <c r="AL36">
        <v>5.0037467999999992</v>
      </c>
      <c r="AM36">
        <v>3.3789287999999997</v>
      </c>
      <c r="AN36">
        <v>0</v>
      </c>
      <c r="AO36">
        <v>0</v>
      </c>
      <c r="AP36">
        <v>0</v>
      </c>
      <c r="AQ36">
        <v>29.491399079999997</v>
      </c>
      <c r="AR36">
        <v>0.93294759999999965</v>
      </c>
      <c r="AS36">
        <v>7.0475351454058872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1016.4343154133027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487.42312186504222</v>
      </c>
      <c r="L37">
        <v>6.0399779388383585</v>
      </c>
      <c r="M37">
        <v>54.682772819472618</v>
      </c>
      <c r="N37">
        <v>49.912745203731411</v>
      </c>
      <c r="O37">
        <v>35.250272612642902</v>
      </c>
      <c r="P37">
        <v>23.877070090209379</v>
      </c>
      <c r="Q37">
        <v>7.2339771584699468</v>
      </c>
      <c r="R37">
        <v>17.905291325324836</v>
      </c>
      <c r="S37">
        <v>11.148803757384798</v>
      </c>
      <c r="T37">
        <v>0</v>
      </c>
      <c r="U37">
        <v>59.749516494563863</v>
      </c>
      <c r="V37">
        <v>6.0237350364963502</v>
      </c>
      <c r="W37">
        <v>19.606002491000229</v>
      </c>
      <c r="X37">
        <v>62.327794009882126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3.6279906000000004</v>
      </c>
      <c r="AE37">
        <v>13.925130747077164</v>
      </c>
      <c r="AF37">
        <v>6.0492481227180539</v>
      </c>
      <c r="AG37">
        <v>29.271616373600004</v>
      </c>
      <c r="AH37">
        <v>29.608512959999999</v>
      </c>
      <c r="AI37">
        <v>0</v>
      </c>
      <c r="AJ37">
        <v>0</v>
      </c>
      <c r="AK37">
        <v>23.057408400000003</v>
      </c>
      <c r="AL37">
        <v>1.0007495092082614</v>
      </c>
      <c r="AM37">
        <v>2.2300929377344336</v>
      </c>
      <c r="AN37">
        <v>0</v>
      </c>
      <c r="AO37">
        <v>0</v>
      </c>
      <c r="AP37">
        <v>0</v>
      </c>
      <c r="AQ37">
        <v>29.491399079999997</v>
      </c>
      <c r="AR37">
        <v>0.93294759999999965</v>
      </c>
      <c r="AS37">
        <v>7.0475351454058872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987.42371227880278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487.42312186504222</v>
      </c>
      <c r="L38">
        <v>6.0399779388383585</v>
      </c>
      <c r="M38">
        <v>54.682772819472618</v>
      </c>
      <c r="N38">
        <v>49.912745203731411</v>
      </c>
      <c r="O38">
        <v>35.250272612642902</v>
      </c>
      <c r="P38">
        <v>23.877070090209379</v>
      </c>
      <c r="Q38">
        <v>7.2339771584699468</v>
      </c>
      <c r="R38">
        <v>17.905291325324836</v>
      </c>
      <c r="S38">
        <v>11.148803757384798</v>
      </c>
      <c r="T38">
        <v>0</v>
      </c>
      <c r="U38">
        <v>59.749516494563863</v>
      </c>
      <c r="V38">
        <v>6.0237350364963502</v>
      </c>
      <c r="W38">
        <v>19.606002491000229</v>
      </c>
      <c r="X38">
        <v>62.327794009882126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13.925130747077164</v>
      </c>
      <c r="AF38">
        <v>6.0492481227180539</v>
      </c>
      <c r="AG38">
        <v>29.271616373600004</v>
      </c>
      <c r="AH38">
        <v>18.405291839999997</v>
      </c>
      <c r="AI38">
        <v>0</v>
      </c>
      <c r="AJ38">
        <v>0</v>
      </c>
      <c r="AK38">
        <v>23.057408400000003</v>
      </c>
      <c r="AL38">
        <v>1.0007495092082614</v>
      </c>
      <c r="AM38">
        <v>0</v>
      </c>
      <c r="AN38">
        <v>0</v>
      </c>
      <c r="AO38">
        <v>0</v>
      </c>
      <c r="AP38">
        <v>0</v>
      </c>
      <c r="AQ38">
        <v>29.491399079999997</v>
      </c>
      <c r="AR38">
        <v>0.93294759999999965</v>
      </c>
      <c r="AS38">
        <v>7.0475351454058872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970.36240762106843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487.42312186504222</v>
      </c>
      <c r="L39">
        <v>6.0399779388383585</v>
      </c>
      <c r="M39">
        <v>54.682772819472618</v>
      </c>
      <c r="N39">
        <v>49.912745203731411</v>
      </c>
      <c r="O39">
        <v>35.250272612642902</v>
      </c>
      <c r="P39">
        <v>23.877070090209379</v>
      </c>
      <c r="Q39">
        <v>7.2339771584699468</v>
      </c>
      <c r="R39">
        <v>17.905291325324836</v>
      </c>
      <c r="S39">
        <v>11.148803757384798</v>
      </c>
      <c r="T39">
        <v>0</v>
      </c>
      <c r="U39">
        <v>59.749516494563863</v>
      </c>
      <c r="V39">
        <v>6.0237350364963502</v>
      </c>
      <c r="W39">
        <v>19.606002491000229</v>
      </c>
      <c r="X39">
        <v>62.327794009882126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6.9625655931410755</v>
      </c>
      <c r="AF39">
        <v>6.0492481227180539</v>
      </c>
      <c r="AG39">
        <v>29.271616373600004</v>
      </c>
      <c r="AH39">
        <v>18.405291839999997</v>
      </c>
      <c r="AI39">
        <v>0</v>
      </c>
      <c r="AJ39">
        <v>0</v>
      </c>
      <c r="AK39">
        <v>23.057408400000003</v>
      </c>
      <c r="AL39">
        <v>1.0007495092082614</v>
      </c>
      <c r="AM39">
        <v>0</v>
      </c>
      <c r="AN39">
        <v>0</v>
      </c>
      <c r="AO39">
        <v>0</v>
      </c>
      <c r="AP39">
        <v>0.16236651176470587</v>
      </c>
      <c r="AQ39">
        <v>29.491399079999997</v>
      </c>
      <c r="AR39">
        <v>0.93294759999999965</v>
      </c>
      <c r="AS39">
        <v>2.0460587181088319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958.56073255160004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487.42312186504222</v>
      </c>
      <c r="L40">
        <v>6.0399779388383585</v>
      </c>
      <c r="M40">
        <v>54.682772819472618</v>
      </c>
      <c r="N40">
        <v>49.912745203731411</v>
      </c>
      <c r="O40">
        <v>35.250272612642902</v>
      </c>
      <c r="P40">
        <v>23.877070090209379</v>
      </c>
      <c r="Q40">
        <v>7.2339771584699468</v>
      </c>
      <c r="R40">
        <v>17.905291325324836</v>
      </c>
      <c r="S40">
        <v>11.148803757384798</v>
      </c>
      <c r="T40">
        <v>0</v>
      </c>
      <c r="U40">
        <v>59.749516494563863</v>
      </c>
      <c r="V40">
        <v>6.0237350364963502</v>
      </c>
      <c r="W40">
        <v>19.606002491000229</v>
      </c>
      <c r="X40">
        <v>62.327794009882126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6.9625655931410755</v>
      </c>
      <c r="AF40">
        <v>6.0492481227180539</v>
      </c>
      <c r="AG40">
        <v>29.271616373600004</v>
      </c>
      <c r="AH40">
        <v>9.8828415758394925</v>
      </c>
      <c r="AI40">
        <v>0</v>
      </c>
      <c r="AJ40">
        <v>0</v>
      </c>
      <c r="AK40">
        <v>23.057408400000003</v>
      </c>
      <c r="AL40">
        <v>1.0007495092082614</v>
      </c>
      <c r="AM40">
        <v>0</v>
      </c>
      <c r="AN40">
        <v>0</v>
      </c>
      <c r="AO40">
        <v>0</v>
      </c>
      <c r="AP40">
        <v>0.16236651176470587</v>
      </c>
      <c r="AQ40">
        <v>29.491399079999997</v>
      </c>
      <c r="AR40">
        <v>0.93294759999999965</v>
      </c>
      <c r="AS40">
        <v>2.0460587181088319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950.03828228743953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487.42312186504222</v>
      </c>
      <c r="L41">
        <v>6.0399779388383585</v>
      </c>
      <c r="M41">
        <v>54.682772819472618</v>
      </c>
      <c r="N41">
        <v>49.912745203731411</v>
      </c>
      <c r="O41">
        <v>35.250272612642902</v>
      </c>
      <c r="P41">
        <v>23.877070090209379</v>
      </c>
      <c r="Q41">
        <v>7.2339771584699468</v>
      </c>
      <c r="R41">
        <v>17.905291325324836</v>
      </c>
      <c r="S41">
        <v>11.148803757384798</v>
      </c>
      <c r="T41">
        <v>0</v>
      </c>
      <c r="U41">
        <v>59.749516494563863</v>
      </c>
      <c r="V41">
        <v>6.0237350364963502</v>
      </c>
      <c r="W41">
        <v>19.606002491000229</v>
      </c>
      <c r="X41">
        <v>62.327794009882126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6.9625655931410755</v>
      </c>
      <c r="AF41">
        <v>6.0492481227180539</v>
      </c>
      <c r="AG41">
        <v>29.271616373600004</v>
      </c>
      <c r="AH41">
        <v>9.3626921116789852</v>
      </c>
      <c r="AI41">
        <v>0</v>
      </c>
      <c r="AJ41">
        <v>0</v>
      </c>
      <c r="AK41">
        <v>23.057408400000003</v>
      </c>
      <c r="AL41">
        <v>1.0007495092082614</v>
      </c>
      <c r="AM41">
        <v>0</v>
      </c>
      <c r="AN41">
        <v>0</v>
      </c>
      <c r="AO41">
        <v>0</v>
      </c>
      <c r="AP41">
        <v>0.16236651176470587</v>
      </c>
      <c r="AQ41">
        <v>29.491399079999997</v>
      </c>
      <c r="AR41">
        <v>0.93294759999999965</v>
      </c>
      <c r="AS41">
        <v>3.4100974243235207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950.88217152949369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487.42312186504222</v>
      </c>
      <c r="L42">
        <v>6.0399779388383585</v>
      </c>
      <c r="M42">
        <v>54.682772819472618</v>
      </c>
      <c r="N42">
        <v>49.912745203731411</v>
      </c>
      <c r="O42">
        <v>35.250272612642902</v>
      </c>
      <c r="P42">
        <v>23.877070090209379</v>
      </c>
      <c r="Q42">
        <v>7.8706373251533748</v>
      </c>
      <c r="R42">
        <v>17.905291325324836</v>
      </c>
      <c r="S42">
        <v>11.148803757384798</v>
      </c>
      <c r="T42">
        <v>0</v>
      </c>
      <c r="U42">
        <v>59.749516494563863</v>
      </c>
      <c r="V42">
        <v>6.0237350364963502</v>
      </c>
      <c r="W42">
        <v>19.606002491000229</v>
      </c>
      <c r="X42">
        <v>62.327794009882126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6.9625655931410755</v>
      </c>
      <c r="AF42">
        <v>6.0492481227180539</v>
      </c>
      <c r="AG42">
        <v>29.271616373600004</v>
      </c>
      <c r="AH42">
        <v>0</v>
      </c>
      <c r="AI42">
        <v>0</v>
      </c>
      <c r="AJ42">
        <v>0</v>
      </c>
      <c r="AK42">
        <v>23.057408400000003</v>
      </c>
      <c r="AL42">
        <v>1.0007495092082614</v>
      </c>
      <c r="AM42">
        <v>0</v>
      </c>
      <c r="AN42">
        <v>0</v>
      </c>
      <c r="AO42">
        <v>0</v>
      </c>
      <c r="AP42">
        <v>0.16236651176470587</v>
      </c>
      <c r="AQ42">
        <v>29.491399079999997</v>
      </c>
      <c r="AR42">
        <v>0.93294759999999965</v>
      </c>
      <c r="AS42">
        <v>3.4100974243235207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942.15613958449808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487.42312186504222</v>
      </c>
      <c r="L43">
        <v>6.0399779388383585</v>
      </c>
      <c r="M43">
        <v>54.682772819472618</v>
      </c>
      <c r="N43">
        <v>49.912745203731411</v>
      </c>
      <c r="O43">
        <v>35.250272612642902</v>
      </c>
      <c r="P43">
        <v>23.877070090209379</v>
      </c>
      <c r="Q43">
        <v>9.2203689757027139</v>
      </c>
      <c r="R43">
        <v>17.905291325324836</v>
      </c>
      <c r="S43">
        <v>11.148803757384798</v>
      </c>
      <c r="T43">
        <v>0</v>
      </c>
      <c r="U43">
        <v>59.749516494563863</v>
      </c>
      <c r="V43">
        <v>6.0237350364963502</v>
      </c>
      <c r="W43">
        <v>19.606002491000229</v>
      </c>
      <c r="X43">
        <v>62.327794009882126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0.81313050000000009</v>
      </c>
      <c r="AF43">
        <v>6.0492481227180539</v>
      </c>
      <c r="AG43">
        <v>29.271616373600004</v>
      </c>
      <c r="AH43">
        <v>0</v>
      </c>
      <c r="AI43">
        <v>0</v>
      </c>
      <c r="AJ43">
        <v>0</v>
      </c>
      <c r="AK43">
        <v>23.057408400000003</v>
      </c>
      <c r="AL43">
        <v>1.0007495092082614</v>
      </c>
      <c r="AM43">
        <v>0</v>
      </c>
      <c r="AN43">
        <v>0</v>
      </c>
      <c r="AO43">
        <v>0</v>
      </c>
      <c r="AP43">
        <v>0.16236651176470587</v>
      </c>
      <c r="AQ43">
        <v>25.54240832</v>
      </c>
      <c r="AR43">
        <v>15.393635399999994</v>
      </c>
      <c r="AS43">
        <v>3.4100974243235207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947.8681331819065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487.42312186504222</v>
      </c>
      <c r="L44">
        <v>6.0399779388383585</v>
      </c>
      <c r="M44">
        <v>54.682772819472618</v>
      </c>
      <c r="N44">
        <v>49.912745203731411</v>
      </c>
      <c r="O44">
        <v>35.250272612642902</v>
      </c>
      <c r="P44">
        <v>23.877070090209379</v>
      </c>
      <c r="Q44">
        <v>9.2203689757027139</v>
      </c>
      <c r="R44">
        <v>17.905291325324836</v>
      </c>
      <c r="S44">
        <v>11.148803757384798</v>
      </c>
      <c r="T44">
        <v>0</v>
      </c>
      <c r="U44">
        <v>59.749516494563863</v>
      </c>
      <c r="V44">
        <v>6.0237350364963502</v>
      </c>
      <c r="W44">
        <v>19.606002491000229</v>
      </c>
      <c r="X44">
        <v>62.327794009882126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0.81313050000000009</v>
      </c>
      <c r="AF44">
        <v>6.0492481227180539</v>
      </c>
      <c r="AG44">
        <v>29.271616373600004</v>
      </c>
      <c r="AH44">
        <v>0</v>
      </c>
      <c r="AI44">
        <v>0</v>
      </c>
      <c r="AJ44">
        <v>0</v>
      </c>
      <c r="AK44">
        <v>23.057408400000003</v>
      </c>
      <c r="AL44">
        <v>1.0007495092082614</v>
      </c>
      <c r="AM44">
        <v>0</v>
      </c>
      <c r="AN44">
        <v>0</v>
      </c>
      <c r="AO44">
        <v>0</v>
      </c>
      <c r="AP44">
        <v>0.16236651176470587</v>
      </c>
      <c r="AQ44">
        <v>18.82072192</v>
      </c>
      <c r="AR44">
        <v>15.393635399999994</v>
      </c>
      <c r="AS44">
        <v>3.4100974243235207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941.14644678190643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487.42312186504222</v>
      </c>
      <c r="L45">
        <v>6.0399779388383585</v>
      </c>
      <c r="M45">
        <v>54.682772819472618</v>
      </c>
      <c r="N45">
        <v>49.912745203731411</v>
      </c>
      <c r="O45">
        <v>35.250272612642902</v>
      </c>
      <c r="P45">
        <v>23.877070090209379</v>
      </c>
      <c r="Q45">
        <v>9.2203689757027139</v>
      </c>
      <c r="R45">
        <v>17.905291325324836</v>
      </c>
      <c r="S45">
        <v>11.148803757384798</v>
      </c>
      <c r="T45">
        <v>0</v>
      </c>
      <c r="U45">
        <v>59.749516494563863</v>
      </c>
      <c r="V45">
        <v>6.0237350364963502</v>
      </c>
      <c r="W45">
        <v>19.606002491000229</v>
      </c>
      <c r="X45">
        <v>62.327794009882126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0.81313050000000009</v>
      </c>
      <c r="AF45">
        <v>6.0492481227180539</v>
      </c>
      <c r="AG45">
        <v>29.271616373600004</v>
      </c>
      <c r="AH45">
        <v>0</v>
      </c>
      <c r="AI45">
        <v>0</v>
      </c>
      <c r="AJ45">
        <v>0</v>
      </c>
      <c r="AK45">
        <v>23.057408400000003</v>
      </c>
      <c r="AL45">
        <v>1.0007495092082614</v>
      </c>
      <c r="AM45">
        <v>0</v>
      </c>
      <c r="AN45">
        <v>0</v>
      </c>
      <c r="AO45">
        <v>0</v>
      </c>
      <c r="AP45">
        <v>0.16236651176470587</v>
      </c>
      <c r="AQ45">
        <v>18.82072192</v>
      </c>
      <c r="AR45">
        <v>2.0991320999999989</v>
      </c>
      <c r="AS45">
        <v>3.4100974243235207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927.85194348190646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487.63205320410759</v>
      </c>
      <c r="L46">
        <v>6.0399779388383585</v>
      </c>
      <c r="M46">
        <v>54.682772819472618</v>
      </c>
      <c r="N46">
        <v>49.912745203731411</v>
      </c>
      <c r="O46">
        <v>35.250272612642902</v>
      </c>
      <c r="P46">
        <v>23.877070090209379</v>
      </c>
      <c r="Q46">
        <v>9.2203689757027139</v>
      </c>
      <c r="R46">
        <v>17.905291325324836</v>
      </c>
      <c r="S46">
        <v>11.148803757384798</v>
      </c>
      <c r="T46">
        <v>0</v>
      </c>
      <c r="U46">
        <v>59.749516494563863</v>
      </c>
      <c r="V46">
        <v>6.0237350364963502</v>
      </c>
      <c r="W46">
        <v>19.606002491000229</v>
      </c>
      <c r="X46">
        <v>62.327794009882126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0.81313050000000009</v>
      </c>
      <c r="AF46">
        <v>6.0492481227180539</v>
      </c>
      <c r="AG46">
        <v>29.271616373600004</v>
      </c>
      <c r="AH46">
        <v>0</v>
      </c>
      <c r="AI46">
        <v>0</v>
      </c>
      <c r="AJ46">
        <v>0</v>
      </c>
      <c r="AK46">
        <v>23.057408400000003</v>
      </c>
      <c r="AL46">
        <v>1.0007495092082614</v>
      </c>
      <c r="AM46">
        <v>0</v>
      </c>
      <c r="AN46">
        <v>0</v>
      </c>
      <c r="AO46">
        <v>0</v>
      </c>
      <c r="AP46">
        <v>0.16236651176470587</v>
      </c>
      <c r="AQ46">
        <v>9.4103609600000002</v>
      </c>
      <c r="AR46">
        <v>0.93294759999999965</v>
      </c>
      <c r="AS46">
        <v>3.4100974243235207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917.48432936097197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487.63213718580562</v>
      </c>
      <c r="L47">
        <v>6.0399779388383585</v>
      </c>
      <c r="M47">
        <v>54.682772819472618</v>
      </c>
      <c r="N47">
        <v>49.912745203731411</v>
      </c>
      <c r="O47">
        <v>35.250272612642902</v>
      </c>
      <c r="P47">
        <v>23.877070090209379</v>
      </c>
      <c r="Q47">
        <v>9.2203689757027139</v>
      </c>
      <c r="R47">
        <v>17.905291325324836</v>
      </c>
      <c r="S47">
        <v>11.148803757384798</v>
      </c>
      <c r="T47">
        <v>0</v>
      </c>
      <c r="U47">
        <v>59.749516494563863</v>
      </c>
      <c r="V47">
        <v>6.0237350364963502</v>
      </c>
      <c r="W47">
        <v>19.606002491000229</v>
      </c>
      <c r="X47">
        <v>62.327794009882126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0.81313050000000009</v>
      </c>
      <c r="AF47">
        <v>6.0492481227180539</v>
      </c>
      <c r="AG47">
        <v>29.271616373600004</v>
      </c>
      <c r="AH47">
        <v>0</v>
      </c>
      <c r="AI47">
        <v>0</v>
      </c>
      <c r="AJ47">
        <v>0</v>
      </c>
      <c r="AK47">
        <v>23.057408400000003</v>
      </c>
      <c r="AL47">
        <v>1.0007495092082614</v>
      </c>
      <c r="AM47">
        <v>0</v>
      </c>
      <c r="AN47">
        <v>0</v>
      </c>
      <c r="AO47">
        <v>0</v>
      </c>
      <c r="AP47">
        <v>0.16236651176470587</v>
      </c>
      <c r="AQ47">
        <v>9.4103609600000002</v>
      </c>
      <c r="AR47">
        <v>0.69971069999999969</v>
      </c>
      <c r="AS47">
        <v>2.0460587181088319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915.8871377364552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487.63199062605537</v>
      </c>
      <c r="L48">
        <v>6.0399779388383585</v>
      </c>
      <c r="M48">
        <v>54.682772819472618</v>
      </c>
      <c r="N48">
        <v>49.912745203731411</v>
      </c>
      <c r="O48">
        <v>35.250272612642902</v>
      </c>
      <c r="P48">
        <v>23.877070090209379</v>
      </c>
      <c r="Q48">
        <v>9.2203689757027139</v>
      </c>
      <c r="R48">
        <v>17.905291325324836</v>
      </c>
      <c r="S48">
        <v>11.148803757384798</v>
      </c>
      <c r="T48">
        <v>0</v>
      </c>
      <c r="U48">
        <v>59.749516494563863</v>
      </c>
      <c r="V48">
        <v>6.0237350364963502</v>
      </c>
      <c r="W48">
        <v>19.606002491000229</v>
      </c>
      <c r="X48">
        <v>62.327794009882126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0.81313050000000009</v>
      </c>
      <c r="AF48">
        <v>6.0492481227180539</v>
      </c>
      <c r="AG48">
        <v>29.271616373600004</v>
      </c>
      <c r="AH48">
        <v>0</v>
      </c>
      <c r="AI48">
        <v>0</v>
      </c>
      <c r="AJ48">
        <v>0</v>
      </c>
      <c r="AK48">
        <v>23.057408400000003</v>
      </c>
      <c r="AL48">
        <v>1.0007495092082614</v>
      </c>
      <c r="AM48">
        <v>0</v>
      </c>
      <c r="AN48">
        <v>0</v>
      </c>
      <c r="AO48">
        <v>0</v>
      </c>
      <c r="AP48">
        <v>0.16236651176470587</v>
      </c>
      <c r="AQ48">
        <v>0</v>
      </c>
      <c r="AR48">
        <v>0.69971069999999969</v>
      </c>
      <c r="AS48">
        <v>2.0460587181088319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906.47663021670485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487.63197557305682</v>
      </c>
      <c r="L49">
        <v>6.0399779388383585</v>
      </c>
      <c r="M49">
        <v>54.682772819472618</v>
      </c>
      <c r="N49">
        <v>49.912745203731411</v>
      </c>
      <c r="O49">
        <v>35.250272612642902</v>
      </c>
      <c r="P49">
        <v>23.877070090209379</v>
      </c>
      <c r="Q49">
        <v>9.2203689757027139</v>
      </c>
      <c r="R49">
        <v>17.905291325324836</v>
      </c>
      <c r="S49">
        <v>11.148803757384798</v>
      </c>
      <c r="T49">
        <v>0</v>
      </c>
      <c r="U49">
        <v>59.749516494563863</v>
      </c>
      <c r="V49">
        <v>6.0237350364963502</v>
      </c>
      <c r="W49">
        <v>19.606002491000229</v>
      </c>
      <c r="X49">
        <v>62.327794009882126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0.81313050000000009</v>
      </c>
      <c r="AF49">
        <v>6.0492481227180539</v>
      </c>
      <c r="AG49">
        <v>29.271616373600004</v>
      </c>
      <c r="AH49">
        <v>0</v>
      </c>
      <c r="AI49">
        <v>0</v>
      </c>
      <c r="AJ49">
        <v>0</v>
      </c>
      <c r="AK49">
        <v>23.057408400000003</v>
      </c>
      <c r="AL49">
        <v>1.0007495092082614</v>
      </c>
      <c r="AM49">
        <v>0</v>
      </c>
      <c r="AN49">
        <v>0</v>
      </c>
      <c r="AO49">
        <v>0</v>
      </c>
      <c r="AP49">
        <v>0.16236651176470587</v>
      </c>
      <c r="AQ49">
        <v>0</v>
      </c>
      <c r="AR49">
        <v>0.69971069999999969</v>
      </c>
      <c r="AS49">
        <v>2.0460587181088319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906.47661516370636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487.63199062605537</v>
      </c>
      <c r="L50">
        <v>6.0399779388383585</v>
      </c>
      <c r="M50">
        <v>54.682772819472618</v>
      </c>
      <c r="N50">
        <v>49.912745203731411</v>
      </c>
      <c r="O50">
        <v>35.250272612642902</v>
      </c>
      <c r="P50">
        <v>23.877070090209379</v>
      </c>
      <c r="Q50">
        <v>9.2203689757027139</v>
      </c>
      <c r="R50">
        <v>17.905291325324836</v>
      </c>
      <c r="S50">
        <v>11.148803757384798</v>
      </c>
      <c r="T50">
        <v>0</v>
      </c>
      <c r="U50">
        <v>59.749516494563863</v>
      </c>
      <c r="V50">
        <v>6.0237350364963502</v>
      </c>
      <c r="W50">
        <v>19.606002491000229</v>
      </c>
      <c r="X50">
        <v>62.327794009882126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0.81313050000000009</v>
      </c>
      <c r="AF50">
        <v>6.0492481227180539</v>
      </c>
      <c r="AG50">
        <v>29.271616373600004</v>
      </c>
      <c r="AH50">
        <v>0</v>
      </c>
      <c r="AI50">
        <v>0</v>
      </c>
      <c r="AJ50">
        <v>0</v>
      </c>
      <c r="AK50">
        <v>23.057408400000003</v>
      </c>
      <c r="AL50">
        <v>1.0007495092082614</v>
      </c>
      <c r="AM50">
        <v>0</v>
      </c>
      <c r="AN50">
        <v>0</v>
      </c>
      <c r="AO50">
        <v>0</v>
      </c>
      <c r="AP50">
        <v>0.16236651176470587</v>
      </c>
      <c r="AQ50">
        <v>0</v>
      </c>
      <c r="AR50">
        <v>0.69971069999999969</v>
      </c>
      <c r="AS50">
        <v>2.0460587181088319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906.47663021670485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487.63200595055673</v>
      </c>
      <c r="L51">
        <v>6.0399779388383585</v>
      </c>
      <c r="M51">
        <v>54.682772819472618</v>
      </c>
      <c r="N51">
        <v>49.912745203731411</v>
      </c>
      <c r="O51">
        <v>35.250272612642902</v>
      </c>
      <c r="P51">
        <v>23.877070090209379</v>
      </c>
      <c r="Q51">
        <v>9.2203689757027139</v>
      </c>
      <c r="R51">
        <v>17.905291325324836</v>
      </c>
      <c r="S51">
        <v>11.148803757384798</v>
      </c>
      <c r="T51">
        <v>0</v>
      </c>
      <c r="U51">
        <v>59.749516494563863</v>
      </c>
      <c r="V51">
        <v>6.0237350364963502</v>
      </c>
      <c r="W51">
        <v>19.606002491000229</v>
      </c>
      <c r="X51">
        <v>62.327794009882126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0.81313050000000009</v>
      </c>
      <c r="AF51">
        <v>0</v>
      </c>
      <c r="AG51">
        <v>29.271616373600004</v>
      </c>
      <c r="AH51">
        <v>0</v>
      </c>
      <c r="AI51">
        <v>0</v>
      </c>
      <c r="AJ51">
        <v>0</v>
      </c>
      <c r="AK51">
        <v>23.057408400000003</v>
      </c>
      <c r="AL51">
        <v>1.0007495092082614</v>
      </c>
      <c r="AM51">
        <v>0</v>
      </c>
      <c r="AN51">
        <v>0</v>
      </c>
      <c r="AO51">
        <v>0</v>
      </c>
      <c r="AP51">
        <v>0.16236651176470587</v>
      </c>
      <c r="AQ51">
        <v>0</v>
      </c>
      <c r="AR51">
        <v>0.93294759999999965</v>
      </c>
      <c r="AS51">
        <v>2.0460587181088319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900.66063431848829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487.63200595055673</v>
      </c>
      <c r="L52">
        <v>6.0399779388383585</v>
      </c>
      <c r="M52">
        <v>54.682772819472618</v>
      </c>
      <c r="N52">
        <v>49.912745203731411</v>
      </c>
      <c r="O52">
        <v>35.250272612642902</v>
      </c>
      <c r="P52">
        <v>23.877070090209379</v>
      </c>
      <c r="Q52">
        <v>9.2203689757027139</v>
      </c>
      <c r="R52">
        <v>17.905291325324836</v>
      </c>
      <c r="S52">
        <v>11.148803757384798</v>
      </c>
      <c r="T52">
        <v>0</v>
      </c>
      <c r="U52">
        <v>59.749516494563863</v>
      </c>
      <c r="V52">
        <v>6.0237350364963502</v>
      </c>
      <c r="W52">
        <v>19.606002491000229</v>
      </c>
      <c r="X52">
        <v>62.327794009882126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0.81313050000000009</v>
      </c>
      <c r="AF52">
        <v>0</v>
      </c>
      <c r="AG52">
        <v>29.271616373600004</v>
      </c>
      <c r="AH52">
        <v>0</v>
      </c>
      <c r="AI52">
        <v>0</v>
      </c>
      <c r="AJ52">
        <v>0</v>
      </c>
      <c r="AK52">
        <v>23.057408400000003</v>
      </c>
      <c r="AL52">
        <v>1.0007495092082614</v>
      </c>
      <c r="AM52">
        <v>0</v>
      </c>
      <c r="AN52">
        <v>0</v>
      </c>
      <c r="AO52">
        <v>0</v>
      </c>
      <c r="AP52">
        <v>0.16236651176470587</v>
      </c>
      <c r="AQ52">
        <v>0</v>
      </c>
      <c r="AR52">
        <v>0.93294759999999965</v>
      </c>
      <c r="AS52">
        <v>2.0460587181088319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900.66063431848829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487.63626848608487</v>
      </c>
      <c r="L53">
        <v>6.0399779388383585</v>
      </c>
      <c r="M53">
        <v>54.682772819472618</v>
      </c>
      <c r="N53">
        <v>49.912745203731411</v>
      </c>
      <c r="O53">
        <v>35.250272612642902</v>
      </c>
      <c r="P53">
        <v>23.877070090209379</v>
      </c>
      <c r="Q53">
        <v>9.2203689757027139</v>
      </c>
      <c r="R53">
        <v>17.905291325324836</v>
      </c>
      <c r="S53">
        <v>11.148803757384798</v>
      </c>
      <c r="T53">
        <v>0</v>
      </c>
      <c r="U53">
        <v>59.749516494563863</v>
      </c>
      <c r="V53">
        <v>6.0237350364963502</v>
      </c>
      <c r="W53">
        <v>19.606002491000229</v>
      </c>
      <c r="X53">
        <v>62.327794009882126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0.81313050000000009</v>
      </c>
      <c r="AF53">
        <v>0</v>
      </c>
      <c r="AG53">
        <v>29.271616373600004</v>
      </c>
      <c r="AH53">
        <v>0</v>
      </c>
      <c r="AI53">
        <v>0</v>
      </c>
      <c r="AJ53">
        <v>0</v>
      </c>
      <c r="AK53">
        <v>23.057408400000003</v>
      </c>
      <c r="AL53">
        <v>1.0007495092082614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15.393635399999994</v>
      </c>
      <c r="AS53">
        <v>3.4100974243235207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916.32725684846639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487.63626848608487</v>
      </c>
      <c r="L54">
        <v>6.0399779388383585</v>
      </c>
      <c r="M54">
        <v>54.682772819472618</v>
      </c>
      <c r="N54">
        <v>49.912745203731411</v>
      </c>
      <c r="O54">
        <v>35.250272612642902</v>
      </c>
      <c r="P54">
        <v>23.877070090209379</v>
      </c>
      <c r="Q54">
        <v>9.2203689757027139</v>
      </c>
      <c r="R54">
        <v>17.905291325324836</v>
      </c>
      <c r="S54">
        <v>11.148803757384798</v>
      </c>
      <c r="T54">
        <v>0</v>
      </c>
      <c r="U54">
        <v>59.749516494563863</v>
      </c>
      <c r="V54">
        <v>6.0237350364963502</v>
      </c>
      <c r="W54">
        <v>19.606002491000229</v>
      </c>
      <c r="X54">
        <v>62.327794009882126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0.81313050000000009</v>
      </c>
      <c r="AF54">
        <v>0</v>
      </c>
      <c r="AG54">
        <v>29.271616373600004</v>
      </c>
      <c r="AH54">
        <v>0</v>
      </c>
      <c r="AI54">
        <v>0</v>
      </c>
      <c r="AJ54">
        <v>0</v>
      </c>
      <c r="AK54">
        <v>23.057408400000003</v>
      </c>
      <c r="AL54">
        <v>1.0007495092082614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15.393635399999994</v>
      </c>
      <c r="AS54">
        <v>3.4100974243235207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916.32725684846639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487.63626848608487</v>
      </c>
      <c r="L55">
        <v>6.0399779388383585</v>
      </c>
      <c r="M55">
        <v>54.682772819472618</v>
      </c>
      <c r="N55">
        <v>49.912745203731411</v>
      </c>
      <c r="O55">
        <v>35.250272612642902</v>
      </c>
      <c r="P55">
        <v>23.877070090209379</v>
      </c>
      <c r="Q55">
        <v>9.2203689757027139</v>
      </c>
      <c r="R55">
        <v>17.905291325324836</v>
      </c>
      <c r="S55">
        <v>11.148803757384798</v>
      </c>
      <c r="T55">
        <v>0</v>
      </c>
      <c r="U55">
        <v>59.749516494563863</v>
      </c>
      <c r="V55">
        <v>6.0237350364963502</v>
      </c>
      <c r="W55">
        <v>19.606002491000229</v>
      </c>
      <c r="X55">
        <v>62.327794009882126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0.81313050000000009</v>
      </c>
      <c r="AF55">
        <v>0</v>
      </c>
      <c r="AG55">
        <v>29.271616373600004</v>
      </c>
      <c r="AH55">
        <v>0</v>
      </c>
      <c r="AI55">
        <v>0</v>
      </c>
      <c r="AJ55">
        <v>0</v>
      </c>
      <c r="AK55">
        <v>23.057408400000003</v>
      </c>
      <c r="AL55">
        <v>1.0007495092082614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1.8658951999999993</v>
      </c>
      <c r="AS55">
        <v>3.4100974243235207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902.79951664846635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487.63626848608487</v>
      </c>
      <c r="L56">
        <v>6.0399779388383585</v>
      </c>
      <c r="M56">
        <v>54.682772819472618</v>
      </c>
      <c r="N56">
        <v>49.912745203731411</v>
      </c>
      <c r="O56">
        <v>35.250272612642902</v>
      </c>
      <c r="P56">
        <v>23.877070090209379</v>
      </c>
      <c r="Q56">
        <v>9.2203689757027139</v>
      </c>
      <c r="R56">
        <v>17.905291325324836</v>
      </c>
      <c r="S56">
        <v>11.148803757384798</v>
      </c>
      <c r="T56">
        <v>0</v>
      </c>
      <c r="U56">
        <v>59.749516494563863</v>
      </c>
      <c r="V56">
        <v>6.0237350364963502</v>
      </c>
      <c r="W56">
        <v>19.606002491000229</v>
      </c>
      <c r="X56">
        <v>62.327794009882126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0.81313050000000009</v>
      </c>
      <c r="AF56">
        <v>0</v>
      </c>
      <c r="AG56">
        <v>29.271616373600004</v>
      </c>
      <c r="AH56">
        <v>0</v>
      </c>
      <c r="AI56">
        <v>0</v>
      </c>
      <c r="AJ56">
        <v>0</v>
      </c>
      <c r="AK56">
        <v>23.057408400000003</v>
      </c>
      <c r="AL56">
        <v>1.0007495092082614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1.3994213999999994</v>
      </c>
      <c r="AS56">
        <v>3.4100974243235207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902.33304284846645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461.76077357099786</v>
      </c>
      <c r="L57">
        <v>6.0399779388383585</v>
      </c>
      <c r="M57">
        <v>54.682772819472618</v>
      </c>
      <c r="N57">
        <v>49.912745203731411</v>
      </c>
      <c r="O57">
        <v>35.250272612642902</v>
      </c>
      <c r="P57">
        <v>23.877070090209379</v>
      </c>
      <c r="Q57">
        <v>9.2203689757027139</v>
      </c>
      <c r="R57">
        <v>17.905291325324836</v>
      </c>
      <c r="S57">
        <v>11.148803757384798</v>
      </c>
      <c r="T57">
        <v>0</v>
      </c>
      <c r="U57">
        <v>59.749516494563863</v>
      </c>
      <c r="V57">
        <v>6.0237350364963502</v>
      </c>
      <c r="W57">
        <v>19.606002491000229</v>
      </c>
      <c r="X57">
        <v>62.327794009882126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0.81313050000000009</v>
      </c>
      <c r="AF57">
        <v>0</v>
      </c>
      <c r="AG57">
        <v>29.271616373600004</v>
      </c>
      <c r="AH57">
        <v>0</v>
      </c>
      <c r="AI57">
        <v>0</v>
      </c>
      <c r="AJ57">
        <v>0</v>
      </c>
      <c r="AK57">
        <v>23.057408400000003</v>
      </c>
      <c r="AL57">
        <v>1.0007495092082614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1.3994213999999994</v>
      </c>
      <c r="AS57">
        <v>2.0460587181088319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875.09350922716465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432.9007957574309</v>
      </c>
      <c r="L58">
        <v>6.0399779388383585</v>
      </c>
      <c r="M58">
        <v>54.682772819472618</v>
      </c>
      <c r="N58">
        <v>49.912745203731411</v>
      </c>
      <c r="O58">
        <v>35.250272612642902</v>
      </c>
      <c r="P58">
        <v>23.877070090209379</v>
      </c>
      <c r="Q58">
        <v>9.2203689757027139</v>
      </c>
      <c r="R58">
        <v>17.905291325324836</v>
      </c>
      <c r="S58">
        <v>11.148803757384798</v>
      </c>
      <c r="T58">
        <v>0</v>
      </c>
      <c r="U58">
        <v>59.749516494563863</v>
      </c>
      <c r="V58">
        <v>6.0237350364963502</v>
      </c>
      <c r="W58">
        <v>19.606002491000229</v>
      </c>
      <c r="X58">
        <v>62.327794009882126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0.81313050000000009</v>
      </c>
      <c r="AF58">
        <v>0</v>
      </c>
      <c r="AG58">
        <v>29.271616373600004</v>
      </c>
      <c r="AH58">
        <v>0</v>
      </c>
      <c r="AI58">
        <v>0</v>
      </c>
      <c r="AJ58">
        <v>0</v>
      </c>
      <c r="AK58">
        <v>23.057408400000003</v>
      </c>
      <c r="AL58">
        <v>1.0007495092082614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1.3994213999999994</v>
      </c>
      <c r="AS58">
        <v>2.0460587181088319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846.23353141359769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413.66079556119701</v>
      </c>
      <c r="L59">
        <v>6.0399779388383585</v>
      </c>
      <c r="M59">
        <v>54.682772819472618</v>
      </c>
      <c r="N59">
        <v>49.912745203731411</v>
      </c>
      <c r="O59">
        <v>35.250272612642902</v>
      </c>
      <c r="P59">
        <v>23.877070090209379</v>
      </c>
      <c r="Q59">
        <v>9.2203689757027139</v>
      </c>
      <c r="R59">
        <v>17.905291325324836</v>
      </c>
      <c r="S59">
        <v>11.148803757384798</v>
      </c>
      <c r="T59">
        <v>0</v>
      </c>
      <c r="U59">
        <v>59.749516494563863</v>
      </c>
      <c r="V59">
        <v>6.0237350364963502</v>
      </c>
      <c r="W59">
        <v>19.606002491000229</v>
      </c>
      <c r="X59">
        <v>62.327794009882126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0.81313050000000009</v>
      </c>
      <c r="AF59">
        <v>0</v>
      </c>
      <c r="AG59">
        <v>29.271616373600004</v>
      </c>
      <c r="AH59">
        <v>0</v>
      </c>
      <c r="AI59">
        <v>0</v>
      </c>
      <c r="AJ59">
        <v>0</v>
      </c>
      <c r="AK59">
        <v>23.057408400000003</v>
      </c>
      <c r="AL59">
        <v>1.0007495092082614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1.3994213999999994</v>
      </c>
      <c r="AS59">
        <v>2.0460587181088319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826.99353121736385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404.04079170748912</v>
      </c>
      <c r="L60">
        <v>6.0399779388383585</v>
      </c>
      <c r="M60">
        <v>54.682772819472618</v>
      </c>
      <c r="N60">
        <v>49.912745203731411</v>
      </c>
      <c r="O60">
        <v>35.250272612642902</v>
      </c>
      <c r="P60">
        <v>23.877070090209379</v>
      </c>
      <c r="Q60">
        <v>9.2203689757027139</v>
      </c>
      <c r="R60">
        <v>17.905291325324836</v>
      </c>
      <c r="S60">
        <v>11.148803757384798</v>
      </c>
      <c r="T60">
        <v>0</v>
      </c>
      <c r="U60">
        <v>59.749516494563863</v>
      </c>
      <c r="V60">
        <v>6.0237350364963502</v>
      </c>
      <c r="W60">
        <v>19.606002491000229</v>
      </c>
      <c r="X60">
        <v>62.327794009882126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0.81313050000000009</v>
      </c>
      <c r="AF60">
        <v>0</v>
      </c>
      <c r="AG60">
        <v>29.271616373600004</v>
      </c>
      <c r="AH60">
        <v>0</v>
      </c>
      <c r="AI60">
        <v>0</v>
      </c>
      <c r="AJ60">
        <v>0</v>
      </c>
      <c r="AK60">
        <v>23.057408400000003</v>
      </c>
      <c r="AL60">
        <v>1.0007495092082614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1.3994213999999994</v>
      </c>
      <c r="AS60">
        <v>2.0460587181088319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817.37352736365597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394.4207802108678</v>
      </c>
      <c r="L61">
        <v>6.0399779388383585</v>
      </c>
      <c r="M61">
        <v>54.682772819472618</v>
      </c>
      <c r="N61">
        <v>49.912745203731411</v>
      </c>
      <c r="O61">
        <v>35.250272612642902</v>
      </c>
      <c r="P61">
        <v>23.877070090209379</v>
      </c>
      <c r="Q61">
        <v>9.2203689757027139</v>
      </c>
      <c r="R61">
        <v>17.905291325324836</v>
      </c>
      <c r="S61">
        <v>11.148803757384798</v>
      </c>
      <c r="T61">
        <v>0</v>
      </c>
      <c r="U61">
        <v>59.749516494563863</v>
      </c>
      <c r="V61">
        <v>6.0237350364963502</v>
      </c>
      <c r="W61">
        <v>19.606002491000229</v>
      </c>
      <c r="X61">
        <v>62.327794009882126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0.81313050000000009</v>
      </c>
      <c r="AF61">
        <v>0</v>
      </c>
      <c r="AG61">
        <v>29.271616373600004</v>
      </c>
      <c r="AH61">
        <v>0</v>
      </c>
      <c r="AI61">
        <v>0</v>
      </c>
      <c r="AJ61">
        <v>0</v>
      </c>
      <c r="AK61">
        <v>23.057408400000003</v>
      </c>
      <c r="AL61">
        <v>1.0007495092082614</v>
      </c>
      <c r="AM61">
        <v>0</v>
      </c>
      <c r="AN61">
        <v>0</v>
      </c>
      <c r="AO61">
        <v>0</v>
      </c>
      <c r="AP61">
        <v>0</v>
      </c>
      <c r="AQ61">
        <v>9.4103609600000002</v>
      </c>
      <c r="AR61">
        <v>1.3994213999999994</v>
      </c>
      <c r="AS61">
        <v>3.2964277151352963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818.41424582406114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413.66078826914651</v>
      </c>
      <c r="L62">
        <v>6.0399779388383585</v>
      </c>
      <c r="M62">
        <v>54.682772819472618</v>
      </c>
      <c r="N62">
        <v>49.912745203731411</v>
      </c>
      <c r="O62">
        <v>35.250272612642902</v>
      </c>
      <c r="P62">
        <v>23.877070090209379</v>
      </c>
      <c r="Q62">
        <v>9.2203689757027139</v>
      </c>
      <c r="R62">
        <v>17.905291325324836</v>
      </c>
      <c r="S62">
        <v>11.148803757384798</v>
      </c>
      <c r="T62">
        <v>0</v>
      </c>
      <c r="U62">
        <v>59.749516494563863</v>
      </c>
      <c r="V62">
        <v>6.0237350364963502</v>
      </c>
      <c r="W62">
        <v>19.606002491000229</v>
      </c>
      <c r="X62">
        <v>62.327794009882126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0.81313050000000009</v>
      </c>
      <c r="AF62">
        <v>0</v>
      </c>
      <c r="AG62">
        <v>29.271616373600004</v>
      </c>
      <c r="AH62">
        <v>0</v>
      </c>
      <c r="AI62">
        <v>0</v>
      </c>
      <c r="AJ62">
        <v>0</v>
      </c>
      <c r="AK62">
        <v>23.057408400000003</v>
      </c>
      <c r="AL62">
        <v>1.0007495092082614</v>
      </c>
      <c r="AM62">
        <v>0</v>
      </c>
      <c r="AN62">
        <v>0</v>
      </c>
      <c r="AO62">
        <v>0</v>
      </c>
      <c r="AP62">
        <v>0</v>
      </c>
      <c r="AQ62">
        <v>9.4103609600000002</v>
      </c>
      <c r="AR62">
        <v>1.3994213999999994</v>
      </c>
      <c r="AS62">
        <v>3.2964277151352963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837.65425388233984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432.9007957574309</v>
      </c>
      <c r="L63">
        <v>6.0399779388383585</v>
      </c>
      <c r="M63">
        <v>54.682772819472618</v>
      </c>
      <c r="N63">
        <v>49.912745203731411</v>
      </c>
      <c r="O63">
        <v>35.250272612642902</v>
      </c>
      <c r="P63">
        <v>23.877070090209379</v>
      </c>
      <c r="Q63">
        <v>9.2203689757027139</v>
      </c>
      <c r="R63">
        <v>17.905291325324836</v>
      </c>
      <c r="S63">
        <v>11.148803757384798</v>
      </c>
      <c r="T63">
        <v>0</v>
      </c>
      <c r="U63">
        <v>59.749516494563863</v>
      </c>
      <c r="V63">
        <v>6.0237350364963502</v>
      </c>
      <c r="W63">
        <v>19.606002491000229</v>
      </c>
      <c r="X63">
        <v>62.327794009882126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0.81313050000000009</v>
      </c>
      <c r="AF63">
        <v>0</v>
      </c>
      <c r="AG63">
        <v>29.271616373600004</v>
      </c>
      <c r="AH63">
        <v>0</v>
      </c>
      <c r="AI63">
        <v>0</v>
      </c>
      <c r="AJ63">
        <v>0</v>
      </c>
      <c r="AK63">
        <v>23.057408400000003</v>
      </c>
      <c r="AL63">
        <v>1.0007495092082614</v>
      </c>
      <c r="AM63">
        <v>0</v>
      </c>
      <c r="AN63">
        <v>0</v>
      </c>
      <c r="AO63">
        <v>0</v>
      </c>
      <c r="AP63">
        <v>1.0824422405965202</v>
      </c>
      <c r="AQ63">
        <v>9.4103609600000002</v>
      </c>
      <c r="AR63">
        <v>2.3323689999999995</v>
      </c>
      <c r="AS63">
        <v>3.2964277151352963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858.90965121122065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432.90078193017001</v>
      </c>
      <c r="L64">
        <v>6.0399779388383585</v>
      </c>
      <c r="M64">
        <v>54.682772819472618</v>
      </c>
      <c r="N64">
        <v>49.912745203731411</v>
      </c>
      <c r="O64">
        <v>35.250272612642902</v>
      </c>
      <c r="P64">
        <v>23.877070090209379</v>
      </c>
      <c r="Q64">
        <v>9.2203689757027139</v>
      </c>
      <c r="R64">
        <v>17.905291325324836</v>
      </c>
      <c r="S64">
        <v>11.148803757384798</v>
      </c>
      <c r="T64">
        <v>0</v>
      </c>
      <c r="U64">
        <v>59.749516494563863</v>
      </c>
      <c r="V64">
        <v>6.0237350364963502</v>
      </c>
      <c r="W64">
        <v>19.606002491000229</v>
      </c>
      <c r="X64">
        <v>62.327794009882126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0.81313050000000009</v>
      </c>
      <c r="AF64">
        <v>0</v>
      </c>
      <c r="AG64">
        <v>29.271616373600004</v>
      </c>
      <c r="AH64">
        <v>0</v>
      </c>
      <c r="AI64">
        <v>0</v>
      </c>
      <c r="AJ64">
        <v>0</v>
      </c>
      <c r="AK64">
        <v>23.057408400000003</v>
      </c>
      <c r="AL64">
        <v>1.0007495092082614</v>
      </c>
      <c r="AM64">
        <v>0</v>
      </c>
      <c r="AN64">
        <v>0</v>
      </c>
      <c r="AO64">
        <v>0</v>
      </c>
      <c r="AP64">
        <v>1.0824422405965202</v>
      </c>
      <c r="AQ64">
        <v>18.904743</v>
      </c>
      <c r="AR64">
        <v>15.393635399999994</v>
      </c>
      <c r="AS64">
        <v>3.2964277151352963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881.46528582395979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442.52078565468258</v>
      </c>
      <c r="L65">
        <v>6.0399779388383585</v>
      </c>
      <c r="M65">
        <v>54.682772819472618</v>
      </c>
      <c r="N65">
        <v>49.912745203731411</v>
      </c>
      <c r="O65">
        <v>35.250272612642902</v>
      </c>
      <c r="P65">
        <v>23.877070090209379</v>
      </c>
      <c r="Q65">
        <v>9.2203689757027139</v>
      </c>
      <c r="R65">
        <v>17.905291325324836</v>
      </c>
      <c r="S65">
        <v>11.148803757384798</v>
      </c>
      <c r="T65">
        <v>0</v>
      </c>
      <c r="U65">
        <v>59.749516494563863</v>
      </c>
      <c r="V65">
        <v>6.0237350364963502</v>
      </c>
      <c r="W65">
        <v>19.606002491000229</v>
      </c>
      <c r="X65">
        <v>62.327794009882126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0.81313050000000009</v>
      </c>
      <c r="AF65">
        <v>0</v>
      </c>
      <c r="AG65">
        <v>29.271616373600004</v>
      </c>
      <c r="AH65">
        <v>0</v>
      </c>
      <c r="AI65">
        <v>0</v>
      </c>
      <c r="AJ65">
        <v>0</v>
      </c>
      <c r="AK65">
        <v>23.057408400000003</v>
      </c>
      <c r="AL65">
        <v>1.0007495092082614</v>
      </c>
      <c r="AM65">
        <v>0</v>
      </c>
      <c r="AN65">
        <v>0</v>
      </c>
      <c r="AO65">
        <v>0</v>
      </c>
      <c r="AP65">
        <v>1.0824422405965202</v>
      </c>
      <c r="AQ65">
        <v>18.904743</v>
      </c>
      <c r="AR65">
        <v>15.393635399999994</v>
      </c>
      <c r="AS65">
        <v>3.2964277151352963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891.08528954847236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442.52078565468258</v>
      </c>
      <c r="L66">
        <v>6.0399779388383585</v>
      </c>
      <c r="M66">
        <v>54.682772819472618</v>
      </c>
      <c r="N66">
        <v>49.912745203731411</v>
      </c>
      <c r="O66">
        <v>35.250272612642902</v>
      </c>
      <c r="P66">
        <v>23.877070090209379</v>
      </c>
      <c r="Q66">
        <v>9.2203689757027139</v>
      </c>
      <c r="R66">
        <v>17.905291325324836</v>
      </c>
      <c r="S66">
        <v>11.148803757384798</v>
      </c>
      <c r="T66">
        <v>0</v>
      </c>
      <c r="U66">
        <v>59.749516494563863</v>
      </c>
      <c r="V66">
        <v>6.0237350364963502</v>
      </c>
      <c r="W66">
        <v>19.606002491000229</v>
      </c>
      <c r="X66">
        <v>62.327794009882126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0.81313050000000009</v>
      </c>
      <c r="AF66">
        <v>0</v>
      </c>
      <c r="AG66">
        <v>29.271616373600004</v>
      </c>
      <c r="AH66">
        <v>0</v>
      </c>
      <c r="AI66">
        <v>0</v>
      </c>
      <c r="AJ66">
        <v>0</v>
      </c>
      <c r="AK66">
        <v>23.057408400000003</v>
      </c>
      <c r="AL66">
        <v>1.0007495092082614</v>
      </c>
      <c r="AM66">
        <v>0</v>
      </c>
      <c r="AN66">
        <v>0</v>
      </c>
      <c r="AO66">
        <v>0</v>
      </c>
      <c r="AP66">
        <v>1.0824422405965202</v>
      </c>
      <c r="AQ66">
        <v>28.987272600000001</v>
      </c>
      <c r="AR66">
        <v>1.8658951999999993</v>
      </c>
      <c r="AS66">
        <v>3.2964277151352963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887.64007894847225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487.63865259161378</v>
      </c>
      <c r="L67">
        <v>6.0399779388383585</v>
      </c>
      <c r="M67">
        <v>54.682772819472618</v>
      </c>
      <c r="N67">
        <v>49.912745203731411</v>
      </c>
      <c r="O67">
        <v>35.250272612642902</v>
      </c>
      <c r="P67">
        <v>23.877070090209379</v>
      </c>
      <c r="Q67">
        <v>9.2203689757027139</v>
      </c>
      <c r="R67">
        <v>17.905291325324836</v>
      </c>
      <c r="S67">
        <v>11.148803757384798</v>
      </c>
      <c r="T67">
        <v>0</v>
      </c>
      <c r="U67">
        <v>59.749516494563863</v>
      </c>
      <c r="V67">
        <v>6.0237350364963502</v>
      </c>
      <c r="W67">
        <v>19.606002491000229</v>
      </c>
      <c r="X67">
        <v>62.327794009882126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0.81313050000000009</v>
      </c>
      <c r="AF67">
        <v>0</v>
      </c>
      <c r="AG67">
        <v>29.271616373600004</v>
      </c>
      <c r="AH67">
        <v>0</v>
      </c>
      <c r="AI67">
        <v>0</v>
      </c>
      <c r="AJ67">
        <v>0</v>
      </c>
      <c r="AK67">
        <v>23.057408400000003</v>
      </c>
      <c r="AL67">
        <v>1.0007495092082614</v>
      </c>
      <c r="AM67">
        <v>0</v>
      </c>
      <c r="AN67">
        <v>0</v>
      </c>
      <c r="AO67">
        <v>0</v>
      </c>
      <c r="AP67">
        <v>0</v>
      </c>
      <c r="AQ67">
        <v>28.987272600000001</v>
      </c>
      <c r="AR67">
        <v>1.3994213999999994</v>
      </c>
      <c r="AS67">
        <v>3.97844728783824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931.89104941750998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487.59331882824921</v>
      </c>
      <c r="L68">
        <v>6.0399779388383585</v>
      </c>
      <c r="M68">
        <v>54.682772819472618</v>
      </c>
      <c r="N68">
        <v>49.912745203731411</v>
      </c>
      <c r="O68">
        <v>35.250272612642902</v>
      </c>
      <c r="P68">
        <v>23.877070090209379</v>
      </c>
      <c r="Q68">
        <v>9.2203689757027139</v>
      </c>
      <c r="R68">
        <v>17.905291325324836</v>
      </c>
      <c r="S68">
        <v>11.148803757384798</v>
      </c>
      <c r="T68">
        <v>0</v>
      </c>
      <c r="U68">
        <v>59.749516494563863</v>
      </c>
      <c r="V68">
        <v>6.0237350364963502</v>
      </c>
      <c r="W68">
        <v>19.606002491000229</v>
      </c>
      <c r="X68">
        <v>62.327794009882126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0.81313050000000009</v>
      </c>
      <c r="AF68">
        <v>0</v>
      </c>
      <c r="AG68">
        <v>29.271616373600004</v>
      </c>
      <c r="AH68">
        <v>0</v>
      </c>
      <c r="AI68">
        <v>0</v>
      </c>
      <c r="AJ68">
        <v>0</v>
      </c>
      <c r="AK68">
        <v>23.057408400000003</v>
      </c>
      <c r="AL68">
        <v>1.0007495092082614</v>
      </c>
      <c r="AM68">
        <v>0</v>
      </c>
      <c r="AN68">
        <v>0</v>
      </c>
      <c r="AO68">
        <v>0</v>
      </c>
      <c r="AP68">
        <v>0</v>
      </c>
      <c r="AQ68">
        <v>28.987272600000001</v>
      </c>
      <c r="AR68">
        <v>1.3994213999999994</v>
      </c>
      <c r="AS68">
        <v>3.97844728783824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931.84571565414535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487.42312186504222</v>
      </c>
      <c r="L69">
        <v>6.0399779388383585</v>
      </c>
      <c r="M69">
        <v>54.682772819472618</v>
      </c>
      <c r="N69">
        <v>49.912745203731411</v>
      </c>
      <c r="O69">
        <v>35.250272612642902</v>
      </c>
      <c r="P69">
        <v>23.877070090209379</v>
      </c>
      <c r="Q69">
        <v>9.2203689757027139</v>
      </c>
      <c r="R69">
        <v>17.905291325324836</v>
      </c>
      <c r="S69">
        <v>11.148803757384798</v>
      </c>
      <c r="T69">
        <v>0</v>
      </c>
      <c r="U69">
        <v>59.749516494563863</v>
      </c>
      <c r="V69">
        <v>6.0237350364963502</v>
      </c>
      <c r="W69">
        <v>19.606002491000229</v>
      </c>
      <c r="X69">
        <v>62.327794009882126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0.81313050000000009</v>
      </c>
      <c r="AF69">
        <v>6.0492481227180539</v>
      </c>
      <c r="AG69">
        <v>29.271616373600004</v>
      </c>
      <c r="AH69">
        <v>9.8828415758394925</v>
      </c>
      <c r="AI69">
        <v>0</v>
      </c>
      <c r="AJ69">
        <v>0</v>
      </c>
      <c r="AK69">
        <v>23.057408400000003</v>
      </c>
      <c r="AL69">
        <v>1.0007495092082614</v>
      </c>
      <c r="AM69">
        <v>0</v>
      </c>
      <c r="AN69">
        <v>0</v>
      </c>
      <c r="AO69">
        <v>0</v>
      </c>
      <c r="AP69">
        <v>0</v>
      </c>
      <c r="AQ69">
        <v>28.987272600000001</v>
      </c>
      <c r="AR69">
        <v>1.3994213999999994</v>
      </c>
      <c r="AS69">
        <v>3.97844728783824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947.60760838949591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487.42312186504222</v>
      </c>
      <c r="L70">
        <v>6.0399779388383585</v>
      </c>
      <c r="M70">
        <v>54.682772819472618</v>
      </c>
      <c r="N70">
        <v>49.912745203731411</v>
      </c>
      <c r="O70">
        <v>35.250272612642902</v>
      </c>
      <c r="P70">
        <v>23.877070090209379</v>
      </c>
      <c r="Q70">
        <v>9.2203689757027139</v>
      </c>
      <c r="R70">
        <v>17.905291325324836</v>
      </c>
      <c r="S70">
        <v>11.148803757384798</v>
      </c>
      <c r="T70">
        <v>0</v>
      </c>
      <c r="U70">
        <v>59.749516494563863</v>
      </c>
      <c r="V70">
        <v>6.0237350364963502</v>
      </c>
      <c r="W70">
        <v>19.606002491000229</v>
      </c>
      <c r="X70">
        <v>62.327794009882126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0.81313050000000009</v>
      </c>
      <c r="AF70">
        <v>6.0492481227180539</v>
      </c>
      <c r="AG70">
        <v>29.271616373600004</v>
      </c>
      <c r="AH70">
        <v>19.605636959999998</v>
      </c>
      <c r="AI70">
        <v>0</v>
      </c>
      <c r="AJ70">
        <v>0</v>
      </c>
      <c r="AK70">
        <v>23.057408400000003</v>
      </c>
      <c r="AL70">
        <v>1.0007495092082614</v>
      </c>
      <c r="AM70">
        <v>0</v>
      </c>
      <c r="AN70">
        <v>0</v>
      </c>
      <c r="AO70">
        <v>0</v>
      </c>
      <c r="AP70">
        <v>0</v>
      </c>
      <c r="AQ70">
        <v>29.491399079999997</v>
      </c>
      <c r="AR70">
        <v>1.3994213999999994</v>
      </c>
      <c r="AS70">
        <v>3.97844728783824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957.83453025365634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487.42312186504222</v>
      </c>
      <c r="L71">
        <v>6.0399779388383585</v>
      </c>
      <c r="M71">
        <v>54.682772819472618</v>
      </c>
      <c r="N71">
        <v>49.912745203731411</v>
      </c>
      <c r="O71">
        <v>35.250272612642902</v>
      </c>
      <c r="P71">
        <v>23.877070090209379</v>
      </c>
      <c r="Q71">
        <v>9.2203689757027139</v>
      </c>
      <c r="R71">
        <v>17.905291325324836</v>
      </c>
      <c r="S71">
        <v>11.148803757384798</v>
      </c>
      <c r="T71">
        <v>0</v>
      </c>
      <c r="U71">
        <v>59.749516494563863</v>
      </c>
      <c r="V71">
        <v>6.0237350364963502</v>
      </c>
      <c r="W71">
        <v>19.606002491000229</v>
      </c>
      <c r="X71">
        <v>62.327794009882126</v>
      </c>
      <c r="Y71">
        <v>0</v>
      </c>
      <c r="Z71">
        <v>0</v>
      </c>
      <c r="AA71">
        <v>0</v>
      </c>
      <c r="AB71">
        <v>1.4078869999999997</v>
      </c>
      <c r="AC71">
        <v>0</v>
      </c>
      <c r="AD71">
        <v>3.3489144000000004</v>
      </c>
      <c r="AE71">
        <v>6.9625655931410755</v>
      </c>
      <c r="AF71">
        <v>12.098496938640974</v>
      </c>
      <c r="AG71">
        <v>29.271616373600004</v>
      </c>
      <c r="AH71">
        <v>29.608512959999999</v>
      </c>
      <c r="AI71">
        <v>0</v>
      </c>
      <c r="AJ71">
        <v>0</v>
      </c>
      <c r="AK71">
        <v>23.057408400000003</v>
      </c>
      <c r="AL71">
        <v>1.0007495092082614</v>
      </c>
      <c r="AM71">
        <v>2.2300929377344336</v>
      </c>
      <c r="AN71">
        <v>0</v>
      </c>
      <c r="AO71">
        <v>0</v>
      </c>
      <c r="AP71">
        <v>0.27061056014913004</v>
      </c>
      <c r="AQ71">
        <v>29.491399079999997</v>
      </c>
      <c r="AR71">
        <v>1.3994213999999994</v>
      </c>
      <c r="AS71">
        <v>2.55757328783824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985.87272106060402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487.42312186504222</v>
      </c>
      <c r="L72">
        <v>6.0399779388383585</v>
      </c>
      <c r="M72">
        <v>54.682772819472618</v>
      </c>
      <c r="N72">
        <v>49.912745203731411</v>
      </c>
      <c r="O72">
        <v>35.250272612642902</v>
      </c>
      <c r="P72">
        <v>23.877070090209379</v>
      </c>
      <c r="Q72">
        <v>9.2203689757027139</v>
      </c>
      <c r="R72">
        <v>17.905291325324836</v>
      </c>
      <c r="S72">
        <v>11.148803757384798</v>
      </c>
      <c r="T72">
        <v>0</v>
      </c>
      <c r="U72">
        <v>59.749516494563863</v>
      </c>
      <c r="V72">
        <v>6.0237350364963502</v>
      </c>
      <c r="W72">
        <v>19.606002491000229</v>
      </c>
      <c r="X72">
        <v>62.327794009882126</v>
      </c>
      <c r="Y72">
        <v>0</v>
      </c>
      <c r="Z72">
        <v>0.46474219999999988</v>
      </c>
      <c r="AA72">
        <v>2.970944600000001</v>
      </c>
      <c r="AB72">
        <v>5.5189171278319566</v>
      </c>
      <c r="AC72">
        <v>0</v>
      </c>
      <c r="AD72">
        <v>6.8005290313398952</v>
      </c>
      <c r="AE72">
        <v>13.925130747077164</v>
      </c>
      <c r="AF72">
        <v>18.147745061359032</v>
      </c>
      <c r="AG72">
        <v>29.271616373600004</v>
      </c>
      <c r="AH72">
        <v>39.531365864160506</v>
      </c>
      <c r="AI72">
        <v>0</v>
      </c>
      <c r="AJ72">
        <v>0</v>
      </c>
      <c r="AK72">
        <v>23.057408400000003</v>
      </c>
      <c r="AL72">
        <v>5.0037467999999992</v>
      </c>
      <c r="AM72">
        <v>3.3789287999999997</v>
      </c>
      <c r="AN72">
        <v>0</v>
      </c>
      <c r="AO72">
        <v>0</v>
      </c>
      <c r="AP72">
        <v>0.27061056014913004</v>
      </c>
      <c r="AQ72">
        <v>29.491399079999997</v>
      </c>
      <c r="AR72">
        <v>1.3994213999999994</v>
      </c>
      <c r="AS72">
        <v>2.55757328783824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1024.9575519536481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487.42312186504222</v>
      </c>
      <c r="L73">
        <v>6.0399779388383585</v>
      </c>
      <c r="M73">
        <v>54.682772819472618</v>
      </c>
      <c r="N73">
        <v>49.912745203731411</v>
      </c>
      <c r="O73">
        <v>35.250272612642902</v>
      </c>
      <c r="P73">
        <v>23.877070090209379</v>
      </c>
      <c r="Q73">
        <v>9.2203689757027139</v>
      </c>
      <c r="R73">
        <v>17.905291325324836</v>
      </c>
      <c r="S73">
        <v>11.148803757384798</v>
      </c>
      <c r="T73">
        <v>0</v>
      </c>
      <c r="U73">
        <v>59.749516494563863</v>
      </c>
      <c r="V73">
        <v>6.0237350364963502</v>
      </c>
      <c r="W73">
        <v>19.606002491000229</v>
      </c>
      <c r="X73">
        <v>62.327794009882126</v>
      </c>
      <c r="Y73">
        <v>0</v>
      </c>
      <c r="Z73">
        <v>8.2649753726363624</v>
      </c>
      <c r="AA73">
        <v>5.8751264000000019</v>
      </c>
      <c r="AB73">
        <v>11.127938865566389</v>
      </c>
      <c r="AC73">
        <v>0</v>
      </c>
      <c r="AD73">
        <v>7.7203638808478434</v>
      </c>
      <c r="AE73">
        <v>13.925130747077164</v>
      </c>
      <c r="AF73">
        <v>25.985467289553757</v>
      </c>
      <c r="AG73">
        <v>29.271616373600004</v>
      </c>
      <c r="AH73">
        <v>49.414207439999991</v>
      </c>
      <c r="AI73">
        <v>0</v>
      </c>
      <c r="AJ73">
        <v>0</v>
      </c>
      <c r="AK73">
        <v>23.057408400000003</v>
      </c>
      <c r="AL73">
        <v>40.029974399999993</v>
      </c>
      <c r="AM73">
        <v>6.6767632315078762</v>
      </c>
      <c r="AN73">
        <v>0</v>
      </c>
      <c r="AO73">
        <v>0</v>
      </c>
      <c r="AP73">
        <v>0.10824404838442417</v>
      </c>
      <c r="AQ73">
        <v>29.491399079999997</v>
      </c>
      <c r="AR73">
        <v>1.3994213999999994</v>
      </c>
      <c r="AS73">
        <v>3.2964277151352963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1098.8119372646011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487.42312186504222</v>
      </c>
      <c r="L74">
        <v>6.0399779388383585</v>
      </c>
      <c r="M74">
        <v>54.682772819472618</v>
      </c>
      <c r="N74">
        <v>49.912745203731411</v>
      </c>
      <c r="O74">
        <v>35.250272612642902</v>
      </c>
      <c r="P74">
        <v>23.877070090209379</v>
      </c>
      <c r="Q74">
        <v>9.2203689757027139</v>
      </c>
      <c r="R74">
        <v>17.905291325324836</v>
      </c>
      <c r="S74">
        <v>11.148803757384798</v>
      </c>
      <c r="T74">
        <v>0</v>
      </c>
      <c r="U74">
        <v>59.749516494563863</v>
      </c>
      <c r="V74">
        <v>6.0237350364963502</v>
      </c>
      <c r="W74">
        <v>19.606002491000229</v>
      </c>
      <c r="X74">
        <v>62.327794009882126</v>
      </c>
      <c r="Y74">
        <v>0</v>
      </c>
      <c r="Z74">
        <v>8.2649753726363624</v>
      </c>
      <c r="AA74">
        <v>9.3467920000000024</v>
      </c>
      <c r="AB74">
        <v>11.127938865566389</v>
      </c>
      <c r="AC74">
        <v>0</v>
      </c>
      <c r="AD74">
        <v>11.580546040878124</v>
      </c>
      <c r="AE74">
        <v>13.925130747077164</v>
      </c>
      <c r="AF74">
        <v>25.985467289553757</v>
      </c>
      <c r="AG74">
        <v>29.271616373600004</v>
      </c>
      <c r="AH74">
        <v>49.414207439999991</v>
      </c>
      <c r="AI74">
        <v>0</v>
      </c>
      <c r="AJ74">
        <v>0</v>
      </c>
      <c r="AK74">
        <v>23.057408400000003</v>
      </c>
      <c r="AL74">
        <v>40.029974399999993</v>
      </c>
      <c r="AM74">
        <v>6.6767632315078762</v>
      </c>
      <c r="AN74">
        <v>0</v>
      </c>
      <c r="AO74">
        <v>0</v>
      </c>
      <c r="AP74">
        <v>0.10824404838442417</v>
      </c>
      <c r="AQ74">
        <v>29.491399079999997</v>
      </c>
      <c r="AR74">
        <v>1.3994213999999994</v>
      </c>
      <c r="AS74">
        <v>3.2964277151352963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1106.1437850246314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487.42312186504222</v>
      </c>
      <c r="L75">
        <v>6.0399779388383585</v>
      </c>
      <c r="M75">
        <v>54.682772819472618</v>
      </c>
      <c r="N75">
        <v>49.912745203731411</v>
      </c>
      <c r="O75">
        <v>35.250272612642902</v>
      </c>
      <c r="P75">
        <v>23.877070090209379</v>
      </c>
      <c r="Q75">
        <v>9.2203689757027139</v>
      </c>
      <c r="R75">
        <v>17.905291325324836</v>
      </c>
      <c r="S75">
        <v>11.148803757384798</v>
      </c>
      <c r="T75">
        <v>0</v>
      </c>
      <c r="U75">
        <v>59.749516494563863</v>
      </c>
      <c r="V75">
        <v>6.0237350364963502</v>
      </c>
      <c r="W75">
        <v>19.606002491000229</v>
      </c>
      <c r="X75">
        <v>62.327794009882126</v>
      </c>
      <c r="Y75">
        <v>0</v>
      </c>
      <c r="Z75">
        <v>5.5099834353636341</v>
      </c>
      <c r="AA75">
        <v>11.015862000000002</v>
      </c>
      <c r="AB75">
        <v>11.127938865566389</v>
      </c>
      <c r="AC75">
        <v>0</v>
      </c>
      <c r="AD75">
        <v>11.580546040878124</v>
      </c>
      <c r="AE75">
        <v>13.925130747077164</v>
      </c>
      <c r="AF75">
        <v>25.985467289553757</v>
      </c>
      <c r="AG75">
        <v>29.271616373600004</v>
      </c>
      <c r="AH75">
        <v>49.414207439999991</v>
      </c>
      <c r="AI75">
        <v>0</v>
      </c>
      <c r="AJ75">
        <v>0</v>
      </c>
      <c r="AK75">
        <v>23.057408400000003</v>
      </c>
      <c r="AL75">
        <v>40.029974399999993</v>
      </c>
      <c r="AM75">
        <v>6.6767632315078762</v>
      </c>
      <c r="AN75">
        <v>0</v>
      </c>
      <c r="AO75">
        <v>0</v>
      </c>
      <c r="AP75">
        <v>0</v>
      </c>
      <c r="AQ75">
        <v>29.491399079999997</v>
      </c>
      <c r="AR75">
        <v>2.3323689999999995</v>
      </c>
      <c r="AS75">
        <v>4.5467967121617603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1107.1329356360006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487.42312186504222</v>
      </c>
      <c r="L76">
        <v>6.0399779388383585</v>
      </c>
      <c r="M76">
        <v>54.682772819472618</v>
      </c>
      <c r="N76">
        <v>49.912745203731411</v>
      </c>
      <c r="O76">
        <v>35.250272612642902</v>
      </c>
      <c r="P76">
        <v>23.877070090209379</v>
      </c>
      <c r="Q76">
        <v>9.2203689757027139</v>
      </c>
      <c r="R76">
        <v>17.905291325324836</v>
      </c>
      <c r="S76">
        <v>11.148803757384798</v>
      </c>
      <c r="T76">
        <v>0</v>
      </c>
      <c r="U76">
        <v>59.749516494563863</v>
      </c>
      <c r="V76">
        <v>6.0237350364963502</v>
      </c>
      <c r="W76">
        <v>19.606002491000229</v>
      </c>
      <c r="X76">
        <v>62.327794009882126</v>
      </c>
      <c r="Y76">
        <v>0</v>
      </c>
      <c r="Z76">
        <v>5.5099834353636341</v>
      </c>
      <c r="AA76">
        <v>11.015862000000002</v>
      </c>
      <c r="AB76">
        <v>11.127938865566389</v>
      </c>
      <c r="AC76">
        <v>0</v>
      </c>
      <c r="AD76">
        <v>11.580546040878124</v>
      </c>
      <c r="AE76">
        <v>13.925130747077164</v>
      </c>
      <c r="AF76">
        <v>25.985467289553757</v>
      </c>
      <c r="AG76">
        <v>29.271616373600004</v>
      </c>
      <c r="AH76">
        <v>49.414207439999991</v>
      </c>
      <c r="AI76">
        <v>0</v>
      </c>
      <c r="AJ76">
        <v>0</v>
      </c>
      <c r="AK76">
        <v>23.057408400000003</v>
      </c>
      <c r="AL76">
        <v>30.022480799999997</v>
      </c>
      <c r="AM76">
        <v>6.6767632315078762</v>
      </c>
      <c r="AN76">
        <v>0</v>
      </c>
      <c r="AO76">
        <v>0</v>
      </c>
      <c r="AP76">
        <v>0</v>
      </c>
      <c r="AQ76">
        <v>29.491399079999997</v>
      </c>
      <c r="AR76">
        <v>15.393635399999994</v>
      </c>
      <c r="AS76">
        <v>4.5467967121617603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1110.1867084360008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487.42312186504222</v>
      </c>
      <c r="L77">
        <v>6.0399779388383585</v>
      </c>
      <c r="M77">
        <v>54.682772819472618</v>
      </c>
      <c r="N77">
        <v>49.912745203731411</v>
      </c>
      <c r="O77">
        <v>35.250272612642902</v>
      </c>
      <c r="P77">
        <v>23.877070090209379</v>
      </c>
      <c r="Q77">
        <v>9.2203689757027139</v>
      </c>
      <c r="R77">
        <v>17.905291325324836</v>
      </c>
      <c r="S77">
        <v>11.148803757384798</v>
      </c>
      <c r="T77">
        <v>0</v>
      </c>
      <c r="U77">
        <v>59.749516494563863</v>
      </c>
      <c r="V77">
        <v>6.0237350364963502</v>
      </c>
      <c r="W77">
        <v>19.606002491000229</v>
      </c>
      <c r="X77">
        <v>62.327794009882126</v>
      </c>
      <c r="Y77">
        <v>0</v>
      </c>
      <c r="Z77">
        <v>5.5099834353636341</v>
      </c>
      <c r="AA77">
        <v>11.015862000000002</v>
      </c>
      <c r="AB77">
        <v>11.127938865566389</v>
      </c>
      <c r="AC77">
        <v>0</v>
      </c>
      <c r="AD77">
        <v>11.580546040878124</v>
      </c>
      <c r="AE77">
        <v>13.925130747077164</v>
      </c>
      <c r="AF77">
        <v>25.985467289553757</v>
      </c>
      <c r="AG77">
        <v>29.271616373600004</v>
      </c>
      <c r="AH77">
        <v>39.531365864160506</v>
      </c>
      <c r="AI77">
        <v>0</v>
      </c>
      <c r="AJ77">
        <v>0</v>
      </c>
      <c r="AK77">
        <v>23.057408400000003</v>
      </c>
      <c r="AL77">
        <v>30.022480799999997</v>
      </c>
      <c r="AM77">
        <v>3.3789287999999997</v>
      </c>
      <c r="AN77">
        <v>0</v>
      </c>
      <c r="AO77">
        <v>0</v>
      </c>
      <c r="AP77">
        <v>0</v>
      </c>
      <c r="AQ77">
        <v>29.491399079999997</v>
      </c>
      <c r="AR77">
        <v>15.393635399999994</v>
      </c>
      <c r="AS77">
        <v>4.2626220000000004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1096.7218577164915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487.42312186504222</v>
      </c>
      <c r="L78">
        <v>6.0399779388383585</v>
      </c>
      <c r="M78">
        <v>54.682772819472618</v>
      </c>
      <c r="N78">
        <v>49.912745203731411</v>
      </c>
      <c r="O78">
        <v>35.250272612642902</v>
      </c>
      <c r="P78">
        <v>23.877070090209379</v>
      </c>
      <c r="Q78">
        <v>9.2203689757027139</v>
      </c>
      <c r="R78">
        <v>17.905291325324836</v>
      </c>
      <c r="S78">
        <v>11.148803757384798</v>
      </c>
      <c r="T78">
        <v>0</v>
      </c>
      <c r="U78">
        <v>59.749516494563863</v>
      </c>
      <c r="V78">
        <v>6.0237350364963502</v>
      </c>
      <c r="W78">
        <v>19.606002491000229</v>
      </c>
      <c r="X78">
        <v>62.327794009882126</v>
      </c>
      <c r="Y78">
        <v>0</v>
      </c>
      <c r="Z78">
        <v>5.5099834353636341</v>
      </c>
      <c r="AA78">
        <v>11.015862000000002</v>
      </c>
      <c r="AB78">
        <v>11.127938865566389</v>
      </c>
      <c r="AC78">
        <v>0</v>
      </c>
      <c r="AD78">
        <v>7.2559812000000008</v>
      </c>
      <c r="AE78">
        <v>13.925130747077164</v>
      </c>
      <c r="AF78">
        <v>25.985467289553757</v>
      </c>
      <c r="AG78">
        <v>29.271616373600004</v>
      </c>
      <c r="AH78">
        <v>29.608512959999999</v>
      </c>
      <c r="AI78">
        <v>0</v>
      </c>
      <c r="AJ78">
        <v>0</v>
      </c>
      <c r="AK78">
        <v>23.057408400000003</v>
      </c>
      <c r="AL78">
        <v>30.022480799999997</v>
      </c>
      <c r="AM78">
        <v>1.6894643999999999</v>
      </c>
      <c r="AN78">
        <v>0</v>
      </c>
      <c r="AO78">
        <v>0</v>
      </c>
      <c r="AP78">
        <v>0</v>
      </c>
      <c r="AQ78">
        <v>29.491399079999997</v>
      </c>
      <c r="AR78">
        <v>1.8658951999999993</v>
      </c>
      <c r="AS78">
        <v>4.2626220000000004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1067.2572353714527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487.42312186504222</v>
      </c>
      <c r="L79">
        <v>6.0399779388383585</v>
      </c>
      <c r="M79">
        <v>54.682772819472618</v>
      </c>
      <c r="N79">
        <v>49.912745203731411</v>
      </c>
      <c r="O79">
        <v>35.250272612642902</v>
      </c>
      <c r="P79">
        <v>23.877070090209379</v>
      </c>
      <c r="Q79">
        <v>9.2203689757027139</v>
      </c>
      <c r="R79">
        <v>17.905291325324836</v>
      </c>
      <c r="S79">
        <v>11.148803757384798</v>
      </c>
      <c r="T79">
        <v>0</v>
      </c>
      <c r="U79">
        <v>59.749516494563863</v>
      </c>
      <c r="V79">
        <v>6.0237350364963502</v>
      </c>
      <c r="W79">
        <v>19.606002491000229</v>
      </c>
      <c r="X79">
        <v>62.327794009882126</v>
      </c>
      <c r="Y79">
        <v>0</v>
      </c>
      <c r="Z79">
        <v>0</v>
      </c>
      <c r="AA79">
        <v>5.9365480354430398</v>
      </c>
      <c r="AB79">
        <v>5.5639692132032996</v>
      </c>
      <c r="AC79">
        <v>0</v>
      </c>
      <c r="AD79">
        <v>3.3489144000000004</v>
      </c>
      <c r="AE79">
        <v>13.925130747077164</v>
      </c>
      <c r="AF79">
        <v>11.835486000000001</v>
      </c>
      <c r="AG79">
        <v>29.271616373600004</v>
      </c>
      <c r="AH79">
        <v>19.605636959999998</v>
      </c>
      <c r="AI79">
        <v>0</v>
      </c>
      <c r="AJ79">
        <v>0</v>
      </c>
      <c r="AK79">
        <v>23.057408400000003</v>
      </c>
      <c r="AL79">
        <v>5.0037467999999992</v>
      </c>
      <c r="AM79">
        <v>0</v>
      </c>
      <c r="AN79">
        <v>0</v>
      </c>
      <c r="AO79">
        <v>0</v>
      </c>
      <c r="AP79">
        <v>0.32473258434134217</v>
      </c>
      <c r="AQ79">
        <v>28.987272600000001</v>
      </c>
      <c r="AR79">
        <v>1.3994213999999994</v>
      </c>
      <c r="AS79">
        <v>4.2626220000000004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995.68997813395663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487.42312186504222</v>
      </c>
      <c r="L80">
        <v>6.0399779388383585</v>
      </c>
      <c r="M80">
        <v>54.682772819472618</v>
      </c>
      <c r="N80">
        <v>49.912745203731411</v>
      </c>
      <c r="O80">
        <v>35.250272612642902</v>
      </c>
      <c r="P80">
        <v>23.877070090209379</v>
      </c>
      <c r="Q80">
        <v>9.2203689757027139</v>
      </c>
      <c r="R80">
        <v>17.905291325324836</v>
      </c>
      <c r="S80">
        <v>11.148803757384798</v>
      </c>
      <c r="T80">
        <v>0</v>
      </c>
      <c r="U80">
        <v>59.749516494563863</v>
      </c>
      <c r="V80">
        <v>6.0237350364963502</v>
      </c>
      <c r="W80">
        <v>19.606002491000229</v>
      </c>
      <c r="X80">
        <v>62.327794009882126</v>
      </c>
      <c r="Y80">
        <v>0</v>
      </c>
      <c r="Z80">
        <v>0</v>
      </c>
      <c r="AA80">
        <v>2.6705120000000004</v>
      </c>
      <c r="AB80">
        <v>1.4078869999999997</v>
      </c>
      <c r="AC80">
        <v>0</v>
      </c>
      <c r="AD80">
        <v>3.3489144000000004</v>
      </c>
      <c r="AE80">
        <v>6.9625655931410755</v>
      </c>
      <c r="AF80">
        <v>6.0492481227180539</v>
      </c>
      <c r="AG80">
        <v>29.271616373600004</v>
      </c>
      <c r="AH80">
        <v>19.605636959999998</v>
      </c>
      <c r="AI80">
        <v>0</v>
      </c>
      <c r="AJ80">
        <v>0</v>
      </c>
      <c r="AK80">
        <v>23.057408400000003</v>
      </c>
      <c r="AL80">
        <v>1.0007495092082614</v>
      </c>
      <c r="AM80">
        <v>0</v>
      </c>
      <c r="AN80">
        <v>0</v>
      </c>
      <c r="AO80">
        <v>0</v>
      </c>
      <c r="AP80">
        <v>0.32473258434134217</v>
      </c>
      <c r="AQ80">
        <v>28.987272600000001</v>
      </c>
      <c r="AR80">
        <v>1.3994213999999994</v>
      </c>
      <c r="AS80">
        <v>4.2626220000000004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971.51605956330047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487.42312186504222</v>
      </c>
      <c r="L81">
        <v>6.0399779388383585</v>
      </c>
      <c r="M81">
        <v>54.682772819472618</v>
      </c>
      <c r="N81">
        <v>49.912745203731411</v>
      </c>
      <c r="O81">
        <v>35.250272612642902</v>
      </c>
      <c r="P81">
        <v>23.877070090209379</v>
      </c>
      <c r="Q81">
        <v>9.2203689757027139</v>
      </c>
      <c r="R81">
        <v>17.905291325324836</v>
      </c>
      <c r="S81">
        <v>11.148803757384798</v>
      </c>
      <c r="T81">
        <v>0</v>
      </c>
      <c r="U81">
        <v>59.749516494563863</v>
      </c>
      <c r="V81">
        <v>6.0237350364963502</v>
      </c>
      <c r="W81">
        <v>19.606002491000229</v>
      </c>
      <c r="X81">
        <v>62.327794009882126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6.9625655931410755</v>
      </c>
      <c r="AF81">
        <v>6.0492481227180539</v>
      </c>
      <c r="AG81">
        <v>29.271616373600004</v>
      </c>
      <c r="AH81">
        <v>9.7227953841605057</v>
      </c>
      <c r="AI81">
        <v>0</v>
      </c>
      <c r="AJ81">
        <v>0</v>
      </c>
      <c r="AK81">
        <v>23.057408400000003</v>
      </c>
      <c r="AL81">
        <v>1.0007495092082614</v>
      </c>
      <c r="AM81">
        <v>0</v>
      </c>
      <c r="AN81">
        <v>0</v>
      </c>
      <c r="AO81">
        <v>0</v>
      </c>
      <c r="AP81">
        <v>0.8659537046396022</v>
      </c>
      <c r="AQ81">
        <v>28.987272600000001</v>
      </c>
      <c r="AR81">
        <v>1.3994213999999994</v>
      </c>
      <c r="AS81">
        <v>4.2626220000000004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954.74712570775932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487.42312186504222</v>
      </c>
      <c r="L82">
        <v>6.0399779388383585</v>
      </c>
      <c r="M82">
        <v>54.682772819472618</v>
      </c>
      <c r="N82">
        <v>49.912745203731411</v>
      </c>
      <c r="O82">
        <v>35.250272612642902</v>
      </c>
      <c r="P82">
        <v>23.877070090209379</v>
      </c>
      <c r="Q82">
        <v>9.2203689757027139</v>
      </c>
      <c r="R82">
        <v>17.905291325324836</v>
      </c>
      <c r="S82">
        <v>11.148803757384798</v>
      </c>
      <c r="T82">
        <v>0</v>
      </c>
      <c r="U82">
        <v>59.749516494563863</v>
      </c>
      <c r="V82">
        <v>6.0237350364963502</v>
      </c>
      <c r="W82">
        <v>19.606002491000229</v>
      </c>
      <c r="X82">
        <v>62.327794009882126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6.9625655931410755</v>
      </c>
      <c r="AF82">
        <v>6.0492481227180539</v>
      </c>
      <c r="AG82">
        <v>29.271616373600004</v>
      </c>
      <c r="AH82">
        <v>9.6027609599999995</v>
      </c>
      <c r="AI82">
        <v>0</v>
      </c>
      <c r="AJ82">
        <v>0</v>
      </c>
      <c r="AK82">
        <v>23.057408400000003</v>
      </c>
      <c r="AL82">
        <v>1.0007495092082614</v>
      </c>
      <c r="AM82">
        <v>0</v>
      </c>
      <c r="AN82">
        <v>0</v>
      </c>
      <c r="AO82">
        <v>0</v>
      </c>
      <c r="AP82">
        <v>0.8659537046396022</v>
      </c>
      <c r="AQ82">
        <v>28.987272600000001</v>
      </c>
      <c r="AR82">
        <v>1.3994213999999994</v>
      </c>
      <c r="AS82">
        <v>4.2626220000000004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954.62709128359882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487.42312186504222</v>
      </c>
      <c r="L83">
        <v>6.0399779388383585</v>
      </c>
      <c r="M83">
        <v>54.682772819472618</v>
      </c>
      <c r="N83">
        <v>49.912745203731411</v>
      </c>
      <c r="O83">
        <v>35.250272612642902</v>
      </c>
      <c r="P83">
        <v>23.877070090209379</v>
      </c>
      <c r="Q83">
        <v>9.2203689757027139</v>
      </c>
      <c r="R83">
        <v>17.905291325324836</v>
      </c>
      <c r="S83">
        <v>11.148803757384798</v>
      </c>
      <c r="T83">
        <v>0</v>
      </c>
      <c r="U83">
        <v>59.749516494563863</v>
      </c>
      <c r="V83">
        <v>6.0237350364963502</v>
      </c>
      <c r="W83">
        <v>19.606002491000229</v>
      </c>
      <c r="X83">
        <v>62.327794009882126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6.9625655931410755</v>
      </c>
      <c r="AF83">
        <v>6.0492481227180539</v>
      </c>
      <c r="AG83">
        <v>29.271616373600004</v>
      </c>
      <c r="AH83">
        <v>0</v>
      </c>
      <c r="AI83">
        <v>0</v>
      </c>
      <c r="AJ83">
        <v>0</v>
      </c>
      <c r="AK83">
        <v>23.057408400000003</v>
      </c>
      <c r="AL83">
        <v>1.0007495092082614</v>
      </c>
      <c r="AM83">
        <v>0</v>
      </c>
      <c r="AN83">
        <v>0</v>
      </c>
      <c r="AO83">
        <v>0</v>
      </c>
      <c r="AP83">
        <v>0.8659537046396022</v>
      </c>
      <c r="AQ83">
        <v>28.987272600000001</v>
      </c>
      <c r="AR83">
        <v>4.8979748999999977</v>
      </c>
      <c r="AS83">
        <v>3.97844728783824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948.23870911143706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487.42312186504222</v>
      </c>
      <c r="L84">
        <v>6.0399779388383585</v>
      </c>
      <c r="M84">
        <v>54.682772819472618</v>
      </c>
      <c r="N84">
        <v>49.912745203731411</v>
      </c>
      <c r="O84">
        <v>35.250272612642902</v>
      </c>
      <c r="P84">
        <v>23.877070090209379</v>
      </c>
      <c r="Q84">
        <v>9.2203689757027139</v>
      </c>
      <c r="R84">
        <v>17.905291325324836</v>
      </c>
      <c r="S84">
        <v>11.148803757384798</v>
      </c>
      <c r="T84">
        <v>0</v>
      </c>
      <c r="U84">
        <v>59.749516494563863</v>
      </c>
      <c r="V84">
        <v>6.0237350364963502</v>
      </c>
      <c r="W84">
        <v>19.606002491000229</v>
      </c>
      <c r="X84">
        <v>62.327794009882126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6.9625655931410755</v>
      </c>
      <c r="AF84">
        <v>6.0492481227180539</v>
      </c>
      <c r="AG84">
        <v>29.271616373600004</v>
      </c>
      <c r="AH84">
        <v>0</v>
      </c>
      <c r="AI84">
        <v>0</v>
      </c>
      <c r="AJ84">
        <v>0</v>
      </c>
      <c r="AK84">
        <v>23.057408400000003</v>
      </c>
      <c r="AL84">
        <v>1.0007495092082614</v>
      </c>
      <c r="AM84">
        <v>0</v>
      </c>
      <c r="AN84">
        <v>0</v>
      </c>
      <c r="AO84">
        <v>0</v>
      </c>
      <c r="AP84">
        <v>0.8659537046396022</v>
      </c>
      <c r="AQ84">
        <v>18.904743</v>
      </c>
      <c r="AR84">
        <v>4.8979748999999977</v>
      </c>
      <c r="AS84">
        <v>3.97844728783824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938.15617951143713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487.42312186504222</v>
      </c>
      <c r="L85">
        <v>6.0399779388383585</v>
      </c>
      <c r="M85">
        <v>54.682772819472618</v>
      </c>
      <c r="N85">
        <v>49.912745203731411</v>
      </c>
      <c r="O85">
        <v>35.250272612642902</v>
      </c>
      <c r="P85">
        <v>23.877070090209379</v>
      </c>
      <c r="Q85">
        <v>9.2203689757027139</v>
      </c>
      <c r="R85">
        <v>17.905291325324836</v>
      </c>
      <c r="S85">
        <v>11.148803757384798</v>
      </c>
      <c r="T85">
        <v>0</v>
      </c>
      <c r="U85">
        <v>59.749516494563863</v>
      </c>
      <c r="V85">
        <v>6.0237350364963502</v>
      </c>
      <c r="W85">
        <v>19.606002491000229</v>
      </c>
      <c r="X85">
        <v>62.327794009882126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6.9625655931410755</v>
      </c>
      <c r="AF85">
        <v>6.0492481227180539</v>
      </c>
      <c r="AG85">
        <v>29.271616373600004</v>
      </c>
      <c r="AH85">
        <v>0</v>
      </c>
      <c r="AI85">
        <v>0</v>
      </c>
      <c r="AJ85">
        <v>0</v>
      </c>
      <c r="AK85">
        <v>23.057408400000003</v>
      </c>
      <c r="AL85">
        <v>1.0007495092082614</v>
      </c>
      <c r="AM85">
        <v>0</v>
      </c>
      <c r="AN85">
        <v>0</v>
      </c>
      <c r="AO85">
        <v>0</v>
      </c>
      <c r="AP85">
        <v>0</v>
      </c>
      <c r="AQ85">
        <v>18.904743</v>
      </c>
      <c r="AR85">
        <v>4.8979748999999977</v>
      </c>
      <c r="AS85">
        <v>4.5467967121617603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937.85857523112099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487.42312186504222</v>
      </c>
      <c r="L86">
        <v>6.0399779388383585</v>
      </c>
      <c r="M86">
        <v>54.682772819472618</v>
      </c>
      <c r="N86">
        <v>49.912745203731411</v>
      </c>
      <c r="O86">
        <v>35.250272612642902</v>
      </c>
      <c r="P86">
        <v>23.877070090209379</v>
      </c>
      <c r="Q86">
        <v>9.2203689757027139</v>
      </c>
      <c r="R86">
        <v>17.905291325324836</v>
      </c>
      <c r="S86">
        <v>11.148803757384798</v>
      </c>
      <c r="T86">
        <v>0</v>
      </c>
      <c r="U86">
        <v>59.749516494563863</v>
      </c>
      <c r="V86">
        <v>6.0237350364963502</v>
      </c>
      <c r="W86">
        <v>19.606002491000229</v>
      </c>
      <c r="X86">
        <v>62.327794009882126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6.9625655931410755</v>
      </c>
      <c r="AF86">
        <v>6.0492481227180539</v>
      </c>
      <c r="AG86">
        <v>29.271616373600004</v>
      </c>
      <c r="AH86">
        <v>0</v>
      </c>
      <c r="AI86">
        <v>0</v>
      </c>
      <c r="AJ86">
        <v>0</v>
      </c>
      <c r="AK86">
        <v>23.057408400000003</v>
      </c>
      <c r="AL86">
        <v>1.0007495092082614</v>
      </c>
      <c r="AM86">
        <v>0</v>
      </c>
      <c r="AN86">
        <v>0</v>
      </c>
      <c r="AO86">
        <v>0</v>
      </c>
      <c r="AP86">
        <v>0</v>
      </c>
      <c r="AQ86">
        <v>18.904743</v>
      </c>
      <c r="AR86">
        <v>4.8979748999999977</v>
      </c>
      <c r="AS86">
        <v>4.5467967121617603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937.85857523112099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487.42312186504222</v>
      </c>
      <c r="L87">
        <v>6.0399779388383585</v>
      </c>
      <c r="M87">
        <v>54.682772819472618</v>
      </c>
      <c r="N87">
        <v>49.912745203731411</v>
      </c>
      <c r="O87">
        <v>35.250272612642902</v>
      </c>
      <c r="P87">
        <v>23.877070090209379</v>
      </c>
      <c r="Q87">
        <v>9.2203689757027139</v>
      </c>
      <c r="R87">
        <v>17.905291325324836</v>
      </c>
      <c r="S87">
        <v>11.148803757384798</v>
      </c>
      <c r="T87">
        <v>0</v>
      </c>
      <c r="U87">
        <v>59.749516494563863</v>
      </c>
      <c r="V87">
        <v>6.0237350364963502</v>
      </c>
      <c r="W87">
        <v>19.606002491000229</v>
      </c>
      <c r="X87">
        <v>62.327794009882126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6.9625655931410755</v>
      </c>
      <c r="AF87">
        <v>6.0492481227180539</v>
      </c>
      <c r="AG87">
        <v>29.271616373600004</v>
      </c>
      <c r="AH87">
        <v>0</v>
      </c>
      <c r="AI87">
        <v>0</v>
      </c>
      <c r="AJ87">
        <v>0</v>
      </c>
      <c r="AK87">
        <v>23.057408400000003</v>
      </c>
      <c r="AL87">
        <v>1.0007495092082614</v>
      </c>
      <c r="AM87">
        <v>0</v>
      </c>
      <c r="AN87">
        <v>0</v>
      </c>
      <c r="AO87">
        <v>0</v>
      </c>
      <c r="AP87">
        <v>1.1906862889809444</v>
      </c>
      <c r="AQ87">
        <v>18.904743</v>
      </c>
      <c r="AR87">
        <v>4.8979748999999977</v>
      </c>
      <c r="AS87">
        <v>5.11514657567648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939.61761138361669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487.63215481336488</v>
      </c>
      <c r="L88">
        <v>6.0399456754716985</v>
      </c>
      <c r="M88">
        <v>54.682772819472618</v>
      </c>
      <c r="N88">
        <v>49.912745203731411</v>
      </c>
      <c r="O88">
        <v>35.250272612642902</v>
      </c>
      <c r="P88">
        <v>23.877070090209379</v>
      </c>
      <c r="Q88">
        <v>9.2175878889487866</v>
      </c>
      <c r="R88">
        <v>17.905291325324836</v>
      </c>
      <c r="S88">
        <v>11.14848039052216</v>
      </c>
      <c r="T88">
        <v>0</v>
      </c>
      <c r="U88">
        <v>59.749516494563863</v>
      </c>
      <c r="V88">
        <v>6.0237350364963502</v>
      </c>
      <c r="W88">
        <v>19.606002491000229</v>
      </c>
      <c r="X88">
        <v>62.327794009882126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6.9625655931410755</v>
      </c>
      <c r="AF88">
        <v>6.0492481227180539</v>
      </c>
      <c r="AG88">
        <v>29.271616373600004</v>
      </c>
      <c r="AH88">
        <v>0</v>
      </c>
      <c r="AI88">
        <v>0</v>
      </c>
      <c r="AJ88">
        <v>0</v>
      </c>
      <c r="AK88">
        <v>23.057408400000003</v>
      </c>
      <c r="AL88">
        <v>1.0007495092082614</v>
      </c>
      <c r="AM88">
        <v>0</v>
      </c>
      <c r="AN88">
        <v>0</v>
      </c>
      <c r="AO88">
        <v>0</v>
      </c>
      <c r="AP88">
        <v>1.1906862889809444</v>
      </c>
      <c r="AQ88">
        <v>18.904743</v>
      </c>
      <c r="AR88">
        <v>4.8979748999999977</v>
      </c>
      <c r="AS88">
        <v>5.11514657567648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939.82350761495604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487.63215481336488</v>
      </c>
      <c r="L89">
        <v>6.0399456754716985</v>
      </c>
      <c r="M89">
        <v>54.682772819472618</v>
      </c>
      <c r="N89">
        <v>49.912745203731411</v>
      </c>
      <c r="O89">
        <v>35.250272612642902</v>
      </c>
      <c r="P89">
        <v>23.877070090209379</v>
      </c>
      <c r="Q89">
        <v>9.2175878889487866</v>
      </c>
      <c r="R89">
        <v>17.905291325324836</v>
      </c>
      <c r="S89">
        <v>11.14848039052216</v>
      </c>
      <c r="T89">
        <v>0</v>
      </c>
      <c r="U89">
        <v>59.749516494563863</v>
      </c>
      <c r="V89">
        <v>6.0237350364963502</v>
      </c>
      <c r="W89">
        <v>19.606002491000229</v>
      </c>
      <c r="X89">
        <v>62.327794009882126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6.9625655931410755</v>
      </c>
      <c r="AF89">
        <v>6.0492481227180539</v>
      </c>
      <c r="AG89">
        <v>29.271616373600004</v>
      </c>
      <c r="AH89">
        <v>0</v>
      </c>
      <c r="AI89">
        <v>0</v>
      </c>
      <c r="AJ89">
        <v>0</v>
      </c>
      <c r="AK89">
        <v>23.057408400000003</v>
      </c>
      <c r="AL89">
        <v>1.0007495092082614</v>
      </c>
      <c r="AM89">
        <v>0</v>
      </c>
      <c r="AN89">
        <v>0</v>
      </c>
      <c r="AO89">
        <v>0</v>
      </c>
      <c r="AP89">
        <v>1.1906862889809444</v>
      </c>
      <c r="AQ89">
        <v>9.4103609600000002</v>
      </c>
      <c r="AR89">
        <v>5.1312117999999973</v>
      </c>
      <c r="AS89">
        <v>5.11514657567648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930.56236247495599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487.63215481336488</v>
      </c>
      <c r="L90">
        <v>6.0399456754716985</v>
      </c>
      <c r="M90">
        <v>54.682772819472618</v>
      </c>
      <c r="N90">
        <v>49.912745203731411</v>
      </c>
      <c r="O90">
        <v>35.250272612642902</v>
      </c>
      <c r="P90">
        <v>23.877070090209379</v>
      </c>
      <c r="Q90">
        <v>9.2175878889487866</v>
      </c>
      <c r="R90">
        <v>17.905291325324836</v>
      </c>
      <c r="S90">
        <v>11.14848039052216</v>
      </c>
      <c r="T90">
        <v>0</v>
      </c>
      <c r="U90">
        <v>59.749516494563863</v>
      </c>
      <c r="V90">
        <v>6.0237350364963502</v>
      </c>
      <c r="W90">
        <v>19.606002491000229</v>
      </c>
      <c r="X90">
        <v>62.327794009882126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6.9625655931410755</v>
      </c>
      <c r="AF90">
        <v>6.0492481227180539</v>
      </c>
      <c r="AG90">
        <v>29.271616373600004</v>
      </c>
      <c r="AH90">
        <v>0</v>
      </c>
      <c r="AI90">
        <v>0</v>
      </c>
      <c r="AJ90">
        <v>0</v>
      </c>
      <c r="AK90">
        <v>23.057408400000003</v>
      </c>
      <c r="AL90">
        <v>1.0007495092082614</v>
      </c>
      <c r="AM90">
        <v>0</v>
      </c>
      <c r="AN90">
        <v>0</v>
      </c>
      <c r="AO90">
        <v>0</v>
      </c>
      <c r="AP90">
        <v>1.1906862889809444</v>
      </c>
      <c r="AQ90">
        <v>9.4103609600000002</v>
      </c>
      <c r="AR90">
        <v>5.1312117999999973</v>
      </c>
      <c r="AS90">
        <v>5.11514657567648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930.56236247495599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487.63858548974133</v>
      </c>
      <c r="L91">
        <v>6.0400458502553453</v>
      </c>
      <c r="M91">
        <v>54.682772819472618</v>
      </c>
      <c r="N91">
        <v>49.912745203731411</v>
      </c>
      <c r="O91">
        <v>35.250272612642902</v>
      </c>
      <c r="P91">
        <v>23.877070090209379</v>
      </c>
      <c r="Q91">
        <v>9.2175878889487866</v>
      </c>
      <c r="R91">
        <v>17.905291325324836</v>
      </c>
      <c r="S91">
        <v>11.14848039052216</v>
      </c>
      <c r="T91">
        <v>0</v>
      </c>
      <c r="U91">
        <v>59.749516494563863</v>
      </c>
      <c r="V91">
        <v>6.0237350364963502</v>
      </c>
      <c r="W91">
        <v>19.606002491000229</v>
      </c>
      <c r="X91">
        <v>62.327794009882126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6.0492481227180539</v>
      </c>
      <c r="AG91">
        <v>29.271616373600004</v>
      </c>
      <c r="AH91">
        <v>0</v>
      </c>
      <c r="AI91">
        <v>0</v>
      </c>
      <c r="AJ91">
        <v>0</v>
      </c>
      <c r="AK91">
        <v>23.057408400000003</v>
      </c>
      <c r="AL91">
        <v>1.0007495092082614</v>
      </c>
      <c r="AM91">
        <v>0</v>
      </c>
      <c r="AN91">
        <v>0</v>
      </c>
      <c r="AO91">
        <v>0</v>
      </c>
      <c r="AP91">
        <v>0</v>
      </c>
      <c r="AQ91">
        <v>9.4103609600000002</v>
      </c>
      <c r="AR91">
        <v>5.1312117999999973</v>
      </c>
      <c r="AS91">
        <v>5.11514657567648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922.4156414439941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487.63215481336488</v>
      </c>
      <c r="L92">
        <v>6.0399456754716985</v>
      </c>
      <c r="M92">
        <v>54.682772819472618</v>
      </c>
      <c r="N92">
        <v>49.912745203731411</v>
      </c>
      <c r="O92">
        <v>35.250272612642902</v>
      </c>
      <c r="P92">
        <v>23.877070090209379</v>
      </c>
      <c r="Q92">
        <v>9.2175878889487866</v>
      </c>
      <c r="R92">
        <v>17.905291325324836</v>
      </c>
      <c r="S92">
        <v>11.14848039052216</v>
      </c>
      <c r="T92">
        <v>0</v>
      </c>
      <c r="U92">
        <v>59.749516494563863</v>
      </c>
      <c r="V92">
        <v>6.0237350364963502</v>
      </c>
      <c r="W92">
        <v>19.606002491000229</v>
      </c>
      <c r="X92">
        <v>62.327794009882126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6.0492481227180539</v>
      </c>
      <c r="AG92">
        <v>29.271616373600004</v>
      </c>
      <c r="AH92">
        <v>0</v>
      </c>
      <c r="AI92">
        <v>0</v>
      </c>
      <c r="AJ92">
        <v>0</v>
      </c>
      <c r="AK92">
        <v>23.057408400000003</v>
      </c>
      <c r="AL92">
        <v>1.0007495092082614</v>
      </c>
      <c r="AM92">
        <v>0</v>
      </c>
      <c r="AN92">
        <v>0</v>
      </c>
      <c r="AO92">
        <v>0</v>
      </c>
      <c r="AP92">
        <v>0</v>
      </c>
      <c r="AQ92">
        <v>9.4103609600000002</v>
      </c>
      <c r="AR92">
        <v>5.1312117999999973</v>
      </c>
      <c r="AS92">
        <v>5.11514657567648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922.40911059283394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487.63858548974133</v>
      </c>
      <c r="L93">
        <v>6.2800339104861385</v>
      </c>
      <c r="M93">
        <v>54.682772819472618</v>
      </c>
      <c r="N93">
        <v>49.912745203731411</v>
      </c>
      <c r="O93">
        <v>35.250272612642902</v>
      </c>
      <c r="P93">
        <v>23.877070090209379</v>
      </c>
      <c r="Q93">
        <v>9.2175878889487866</v>
      </c>
      <c r="R93">
        <v>17.906698029281767</v>
      </c>
      <c r="S93">
        <v>11.14848039052216</v>
      </c>
      <c r="T93">
        <v>0</v>
      </c>
      <c r="U93">
        <v>59.749516494563863</v>
      </c>
      <c r="V93">
        <v>6.0252270856672157</v>
      </c>
      <c r="W93">
        <v>19.606002491000229</v>
      </c>
      <c r="X93">
        <v>62.327794009882126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6.0492481227180539</v>
      </c>
      <c r="AG93">
        <v>29.271616373600004</v>
      </c>
      <c r="AH93">
        <v>0</v>
      </c>
      <c r="AI93">
        <v>0</v>
      </c>
      <c r="AJ93">
        <v>0</v>
      </c>
      <c r="AK93">
        <v>23.057408400000003</v>
      </c>
      <c r="AL93">
        <v>1.0007495092082614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5.1312117999999973</v>
      </c>
      <c r="AS93">
        <v>5.11514657567648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913.24816729735267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487.63858548974133</v>
      </c>
      <c r="L94">
        <v>6.2799678026358086</v>
      </c>
      <c r="M94">
        <v>54.682772819472618</v>
      </c>
      <c r="N94">
        <v>49.912745203731411</v>
      </c>
      <c r="O94">
        <v>35.250272612642902</v>
      </c>
      <c r="P94">
        <v>23.877070090209379</v>
      </c>
      <c r="Q94">
        <v>9.2175878889487866</v>
      </c>
      <c r="R94">
        <v>17.906698029281767</v>
      </c>
      <c r="S94">
        <v>11.14848039052216</v>
      </c>
      <c r="T94">
        <v>0</v>
      </c>
      <c r="U94">
        <v>59.749516494563863</v>
      </c>
      <c r="V94">
        <v>6.0252270856672157</v>
      </c>
      <c r="W94">
        <v>19.606002491000229</v>
      </c>
      <c r="X94">
        <v>62.327794009882126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6.0492481227180539</v>
      </c>
      <c r="AG94">
        <v>29.271616373600004</v>
      </c>
      <c r="AH94">
        <v>0</v>
      </c>
      <c r="AI94">
        <v>0</v>
      </c>
      <c r="AJ94">
        <v>0</v>
      </c>
      <c r="AK94">
        <v>23.057408400000003</v>
      </c>
      <c r="AL94">
        <v>1.0007495092082614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5.1312117999999973</v>
      </c>
      <c r="AS94">
        <v>5.11514657567648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913.24810118950234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442.52082808435785</v>
      </c>
      <c r="L95">
        <v>6.2400144255001253</v>
      </c>
      <c r="M95">
        <v>54.682772819472618</v>
      </c>
      <c r="N95">
        <v>49.912745203731411</v>
      </c>
      <c r="O95">
        <v>35.250272612642902</v>
      </c>
      <c r="P95">
        <v>23.877070090209379</v>
      </c>
      <c r="Q95">
        <v>9.2175878889487866</v>
      </c>
      <c r="R95">
        <v>17.906698029281767</v>
      </c>
      <c r="S95">
        <v>11.14848039052216</v>
      </c>
      <c r="T95">
        <v>0</v>
      </c>
      <c r="U95">
        <v>59.749516494563863</v>
      </c>
      <c r="V95">
        <v>6.0252270856672157</v>
      </c>
      <c r="W95">
        <v>19.606002491000229</v>
      </c>
      <c r="X95">
        <v>62.327794009882126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6.0492481227180539</v>
      </c>
      <c r="AG95">
        <v>29.271616373600004</v>
      </c>
      <c r="AH95">
        <v>0</v>
      </c>
      <c r="AI95">
        <v>0</v>
      </c>
      <c r="AJ95">
        <v>0</v>
      </c>
      <c r="AK95">
        <v>23.057408400000003</v>
      </c>
      <c r="AL95">
        <v>1.0007495092082614</v>
      </c>
      <c r="AM95">
        <v>0</v>
      </c>
      <c r="AN95">
        <v>0</v>
      </c>
      <c r="AO95">
        <v>0</v>
      </c>
      <c r="AP95">
        <v>2.5437390897265946</v>
      </c>
      <c r="AQ95">
        <v>0</v>
      </c>
      <c r="AR95">
        <v>5.1312117999999973</v>
      </c>
      <c r="AS95">
        <v>4.2626220000000004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869.78160492103325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365.56079916052727</v>
      </c>
      <c r="L96">
        <v>6.0400634876061403</v>
      </c>
      <c r="M96">
        <v>54.682772819472618</v>
      </c>
      <c r="N96">
        <v>49.912745203731411</v>
      </c>
      <c r="O96">
        <v>35.250272612642902</v>
      </c>
      <c r="P96">
        <v>23.877070090209379</v>
      </c>
      <c r="Q96">
        <v>9.2172281086261982</v>
      </c>
      <c r="R96">
        <v>17.906698029281767</v>
      </c>
      <c r="S96">
        <v>11.149399126037343</v>
      </c>
      <c r="T96">
        <v>0</v>
      </c>
      <c r="U96">
        <v>59.749516494563863</v>
      </c>
      <c r="V96">
        <v>6.0252270856672157</v>
      </c>
      <c r="W96">
        <v>19.606002491000229</v>
      </c>
      <c r="X96">
        <v>62.327794009882126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6.0492481227180539</v>
      </c>
      <c r="AG96">
        <v>29.271616373600004</v>
      </c>
      <c r="AH96">
        <v>0</v>
      </c>
      <c r="AI96">
        <v>0</v>
      </c>
      <c r="AJ96">
        <v>0</v>
      </c>
      <c r="AK96">
        <v>23.057408400000003</v>
      </c>
      <c r="AL96">
        <v>1.0007495092082614</v>
      </c>
      <c r="AM96">
        <v>0</v>
      </c>
      <c r="AN96">
        <v>0</v>
      </c>
      <c r="AO96">
        <v>0</v>
      </c>
      <c r="AP96">
        <v>2.5437390897265946</v>
      </c>
      <c r="AQ96">
        <v>0</v>
      </c>
      <c r="AR96">
        <v>5.1312117999999973</v>
      </c>
      <c r="AS96">
        <v>4.2626220000000004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792.62218401450127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307.84077015836482</v>
      </c>
      <c r="L97">
        <v>6.0400634876061403</v>
      </c>
      <c r="M97">
        <v>54.682772819472618</v>
      </c>
      <c r="N97">
        <v>49.912745203731411</v>
      </c>
      <c r="O97">
        <v>35.250272612642902</v>
      </c>
      <c r="P97">
        <v>23.877070090209379</v>
      </c>
      <c r="Q97">
        <v>9.2172281086261982</v>
      </c>
      <c r="R97">
        <v>17.910308853730367</v>
      </c>
      <c r="S97">
        <v>11.149399126037343</v>
      </c>
      <c r="T97">
        <v>0</v>
      </c>
      <c r="U97">
        <v>59.749516494563863</v>
      </c>
      <c r="V97">
        <v>6.0252270856672157</v>
      </c>
      <c r="W97">
        <v>19.606002491000229</v>
      </c>
      <c r="X97">
        <v>62.327794009882126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6.0492481227180539</v>
      </c>
      <c r="AG97">
        <v>29.271616373600004</v>
      </c>
      <c r="AH97">
        <v>0</v>
      </c>
      <c r="AI97">
        <v>0</v>
      </c>
      <c r="AJ97">
        <v>0</v>
      </c>
      <c r="AK97">
        <v>23.057408400000003</v>
      </c>
      <c r="AL97">
        <v>1.0007495092082614</v>
      </c>
      <c r="AM97">
        <v>0</v>
      </c>
      <c r="AN97">
        <v>0</v>
      </c>
      <c r="AO97">
        <v>0</v>
      </c>
      <c r="AP97">
        <v>2.5437390897265946</v>
      </c>
      <c r="AQ97">
        <v>0</v>
      </c>
      <c r="AR97">
        <v>5.1312117999999973</v>
      </c>
      <c r="AS97">
        <v>4.2626220000000004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734.90576583678751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269.360745674501</v>
      </c>
      <c r="L98">
        <v>6.0400634876061403</v>
      </c>
      <c r="M98">
        <v>54.682772819472618</v>
      </c>
      <c r="N98">
        <v>49.912745203731411</v>
      </c>
      <c r="O98">
        <v>35.250272612642902</v>
      </c>
      <c r="P98">
        <v>23.877070090209379</v>
      </c>
      <c r="Q98">
        <v>9.2172281086261982</v>
      </c>
      <c r="R98">
        <v>17.910308853730367</v>
      </c>
      <c r="S98">
        <v>11.149399126037343</v>
      </c>
      <c r="T98">
        <v>0</v>
      </c>
      <c r="U98">
        <v>59.749516494563863</v>
      </c>
      <c r="V98">
        <v>6.0211469964601774</v>
      </c>
      <c r="W98">
        <v>19.606002491000229</v>
      </c>
      <c r="X98">
        <v>62.327794009882126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6.0492481227180539</v>
      </c>
      <c r="AG98">
        <v>29.271616373600004</v>
      </c>
      <c r="AH98">
        <v>0</v>
      </c>
      <c r="AI98">
        <v>0</v>
      </c>
      <c r="AJ98">
        <v>0</v>
      </c>
      <c r="AK98">
        <v>23.057408400000003</v>
      </c>
      <c r="AL98">
        <v>1.0007495092082614</v>
      </c>
      <c r="AM98">
        <v>0</v>
      </c>
      <c r="AN98">
        <v>0</v>
      </c>
      <c r="AO98">
        <v>0</v>
      </c>
      <c r="AP98">
        <v>2.5437390897265946</v>
      </c>
      <c r="AQ98">
        <v>0</v>
      </c>
      <c r="AR98">
        <v>5.1312117999999973</v>
      </c>
      <c r="AS98">
        <v>4.2626220000000004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696.4216612637166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10.077936718671792</v>
      </c>
      <c r="L99">
        <f t="shared" si="2"/>
        <v>0.12874201526271087</v>
      </c>
      <c r="M99">
        <f t="shared" si="2"/>
        <v>1.339106549840922</v>
      </c>
      <c r="N99">
        <f t="shared" si="2"/>
        <v>1.1979058848895532</v>
      </c>
      <c r="O99">
        <f t="shared" si="2"/>
        <v>0.84600654270343167</v>
      </c>
      <c r="P99">
        <f t="shared" si="2"/>
        <v>0.57304968216502561</v>
      </c>
      <c r="Q99">
        <f t="shared" si="2"/>
        <v>0.18974140226429018</v>
      </c>
      <c r="R99">
        <f t="shared" si="2"/>
        <v>0.38439307298273162</v>
      </c>
      <c r="S99">
        <f t="shared" si="2"/>
        <v>0.23896126838367038</v>
      </c>
      <c r="T99">
        <f t="shared" si="2"/>
        <v>0</v>
      </c>
      <c r="U99">
        <f t="shared" si="2"/>
        <v>1.4295592345451451</v>
      </c>
      <c r="V99">
        <f t="shared" si="2"/>
        <v>0.13769980766235029</v>
      </c>
      <c r="W99">
        <f t="shared" si="2"/>
        <v>0.42305812365136752</v>
      </c>
      <c r="X99">
        <f t="shared" si="2"/>
        <v>1.3490263815832984</v>
      </c>
      <c r="Y99">
        <f t="shared" si="2"/>
        <v>0</v>
      </c>
      <c r="Z99">
        <f t="shared" si="2"/>
        <v>2.5832230752227268E-2</v>
      </c>
      <c r="AA99">
        <f t="shared" si="2"/>
        <v>3.5651168398417733E-2</v>
      </c>
      <c r="AB99">
        <f t="shared" si="2"/>
        <v>4.4517386698462107E-2</v>
      </c>
      <c r="AC99">
        <f t="shared" si="2"/>
        <v>0</v>
      </c>
      <c r="AD99">
        <f t="shared" si="2"/>
        <v>3.6279906000000001E-2</v>
      </c>
      <c r="AE99">
        <f t="shared" si="2"/>
        <v>0.11973563524863594</v>
      </c>
      <c r="AF99">
        <f t="shared" si="2"/>
        <v>0.18823682577510129</v>
      </c>
      <c r="AG99">
        <f t="shared" si="2"/>
        <v>0.70251879296639919</v>
      </c>
      <c r="AH99">
        <f t="shared" si="2"/>
        <v>0.23606787349020067</v>
      </c>
      <c r="AI99">
        <f t="shared" si="2"/>
        <v>0</v>
      </c>
      <c r="AJ99">
        <f t="shared" si="2"/>
        <v>0</v>
      </c>
      <c r="AK99">
        <f t="shared" si="2"/>
        <v>0.55337780159999972</v>
      </c>
      <c r="AL99">
        <f t="shared" si="2"/>
        <v>0.13510116658416541</v>
      </c>
      <c r="AM99">
        <f t="shared" si="2"/>
        <v>1.9685075845161291E-2</v>
      </c>
      <c r="AN99">
        <f t="shared" si="2"/>
        <v>0</v>
      </c>
      <c r="AO99">
        <f t="shared" si="2"/>
        <v>0</v>
      </c>
      <c r="AP99">
        <f t="shared" si="2"/>
        <v>6.6028977115575793E-3</v>
      </c>
      <c r="AQ99">
        <f t="shared" si="2"/>
        <v>0.33188326600000012</v>
      </c>
      <c r="AR99">
        <f t="shared" si="2"/>
        <v>9.2536740075000026E-2</v>
      </c>
      <c r="AS99">
        <f t="shared" si="2"/>
        <v>8.8889879148453838E-2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20.932103330900066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85.138538023895535</v>
      </c>
      <c r="L3">
        <v>23.089785563511697</v>
      </c>
      <c r="M3">
        <v>0</v>
      </c>
      <c r="N3">
        <v>28.861587388893781</v>
      </c>
      <c r="O3">
        <v>24.230187387357095</v>
      </c>
      <c r="P3">
        <v>59.872653140776293</v>
      </c>
      <c r="Q3">
        <v>2.8880318103448275</v>
      </c>
      <c r="R3">
        <v>7.9303698295964127</v>
      </c>
      <c r="S3">
        <v>4.2697735529131977</v>
      </c>
      <c r="T3">
        <v>0</v>
      </c>
      <c r="U3">
        <v>318.38742354316634</v>
      </c>
      <c r="V3">
        <v>3.0712221596360627</v>
      </c>
      <c r="W3">
        <v>6.6390447995262063</v>
      </c>
      <c r="X3">
        <v>19.240534292484124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0.47027370000000007</v>
      </c>
      <c r="AF3">
        <v>0</v>
      </c>
      <c r="AG3">
        <v>0</v>
      </c>
      <c r="AH3">
        <v>0</v>
      </c>
      <c r="AI3">
        <v>0</v>
      </c>
      <c r="AJ3">
        <v>0</v>
      </c>
      <c r="AK3">
        <v>13.332261800000001</v>
      </c>
      <c r="AL3">
        <v>0.6245496907917385</v>
      </c>
      <c r="AM3">
        <v>0</v>
      </c>
      <c r="AN3">
        <v>0</v>
      </c>
      <c r="AO3">
        <v>0</v>
      </c>
      <c r="AP3">
        <v>0</v>
      </c>
      <c r="AQ3">
        <v>0</v>
      </c>
      <c r="AR3">
        <v>0.53948960000000001</v>
      </c>
      <c r="AS3">
        <v>1.3148617016057094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599.900587984499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85.138538023895535</v>
      </c>
      <c r="L4">
        <v>23.089785563511697</v>
      </c>
      <c r="M4">
        <v>0</v>
      </c>
      <c r="N4">
        <v>28.861587388893781</v>
      </c>
      <c r="O4">
        <v>24.230187387357095</v>
      </c>
      <c r="P4">
        <v>59.872653140776293</v>
      </c>
      <c r="Q4">
        <v>2.8880318103448275</v>
      </c>
      <c r="R4">
        <v>6.0511295195132186</v>
      </c>
      <c r="S4">
        <v>3.8491468443197752</v>
      </c>
      <c r="T4">
        <v>0</v>
      </c>
      <c r="U4">
        <v>318.38742354316634</v>
      </c>
      <c r="V4">
        <v>2.8882701808318272</v>
      </c>
      <c r="W4">
        <v>6.6389494187702267</v>
      </c>
      <c r="X4">
        <v>19.239349615482126</v>
      </c>
      <c r="Y4">
        <v>0</v>
      </c>
      <c r="Z4">
        <v>1.5933445399999999</v>
      </c>
      <c r="AA4">
        <v>0</v>
      </c>
      <c r="AB4">
        <v>0</v>
      </c>
      <c r="AC4">
        <v>0</v>
      </c>
      <c r="AD4">
        <v>0</v>
      </c>
      <c r="AE4">
        <v>0.47027370000000007</v>
      </c>
      <c r="AF4">
        <v>0</v>
      </c>
      <c r="AG4">
        <v>0</v>
      </c>
      <c r="AH4">
        <v>0</v>
      </c>
      <c r="AI4">
        <v>0</v>
      </c>
      <c r="AJ4">
        <v>0</v>
      </c>
      <c r="AK4">
        <v>13.332261800000001</v>
      </c>
      <c r="AL4">
        <v>0.6245496907917385</v>
      </c>
      <c r="AM4">
        <v>0</v>
      </c>
      <c r="AN4">
        <v>0</v>
      </c>
      <c r="AO4">
        <v>0</v>
      </c>
      <c r="AP4">
        <v>0</v>
      </c>
      <c r="AQ4">
        <v>0</v>
      </c>
      <c r="AR4">
        <v>0.53948960000000001</v>
      </c>
      <c r="AS4">
        <v>2.0380355104817127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599.73300727813603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85.138538023895535</v>
      </c>
      <c r="L5">
        <v>23.089785563511697</v>
      </c>
      <c r="M5">
        <v>0</v>
      </c>
      <c r="N5">
        <v>28.861587388893781</v>
      </c>
      <c r="O5">
        <v>24.230187387357095</v>
      </c>
      <c r="P5">
        <v>59.872653140776293</v>
      </c>
      <c r="Q5">
        <v>2.8880318103448275</v>
      </c>
      <c r="R5">
        <v>5.7704979448398577</v>
      </c>
      <c r="S5">
        <v>3.8491468443197752</v>
      </c>
      <c r="T5">
        <v>0</v>
      </c>
      <c r="U5">
        <v>318.38742354316634</v>
      </c>
      <c r="V5">
        <v>2.8882701808318272</v>
      </c>
      <c r="W5">
        <v>6.6389494187702267</v>
      </c>
      <c r="X5">
        <v>19.239036192861615</v>
      </c>
      <c r="Y5">
        <v>0</v>
      </c>
      <c r="Z5">
        <v>1.5933445399999999</v>
      </c>
      <c r="AA5">
        <v>0</v>
      </c>
      <c r="AB5">
        <v>0</v>
      </c>
      <c r="AC5">
        <v>0</v>
      </c>
      <c r="AD5">
        <v>0</v>
      </c>
      <c r="AE5">
        <v>0.47027370000000007</v>
      </c>
      <c r="AF5">
        <v>0</v>
      </c>
      <c r="AG5">
        <v>0</v>
      </c>
      <c r="AH5">
        <v>0</v>
      </c>
      <c r="AI5">
        <v>0</v>
      </c>
      <c r="AJ5">
        <v>0</v>
      </c>
      <c r="AK5">
        <v>13.332261800000001</v>
      </c>
      <c r="AL5">
        <v>0.6245496907917385</v>
      </c>
      <c r="AM5">
        <v>0</v>
      </c>
      <c r="AN5">
        <v>0</v>
      </c>
      <c r="AO5">
        <v>0</v>
      </c>
      <c r="AP5">
        <v>0</v>
      </c>
      <c r="AQ5">
        <v>0</v>
      </c>
      <c r="AR5">
        <v>0.53948960000000001</v>
      </c>
      <c r="AS5">
        <v>2.0380355104817127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599.45206228084226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85.138538023895535</v>
      </c>
      <c r="L6">
        <v>23.089785563511697</v>
      </c>
      <c r="M6">
        <v>0</v>
      </c>
      <c r="N6">
        <v>28.861587388893781</v>
      </c>
      <c r="O6">
        <v>24.230187387357095</v>
      </c>
      <c r="P6">
        <v>59.872653140776293</v>
      </c>
      <c r="Q6">
        <v>2.8880318103448275</v>
      </c>
      <c r="R6">
        <v>5.7704979448398577</v>
      </c>
      <c r="S6">
        <v>3.8491468443197752</v>
      </c>
      <c r="T6">
        <v>0</v>
      </c>
      <c r="U6">
        <v>318.38742354316634</v>
      </c>
      <c r="V6">
        <v>2.8882701808318272</v>
      </c>
      <c r="W6">
        <v>6.6389494187702267</v>
      </c>
      <c r="X6">
        <v>19.239036192861615</v>
      </c>
      <c r="Y6">
        <v>0</v>
      </c>
      <c r="Z6">
        <v>1.5933445399999999</v>
      </c>
      <c r="AA6">
        <v>0</v>
      </c>
      <c r="AB6">
        <v>0</v>
      </c>
      <c r="AC6">
        <v>0</v>
      </c>
      <c r="AD6">
        <v>0</v>
      </c>
      <c r="AE6">
        <v>0.47027370000000007</v>
      </c>
      <c r="AF6">
        <v>0</v>
      </c>
      <c r="AG6">
        <v>0</v>
      </c>
      <c r="AH6">
        <v>0</v>
      </c>
      <c r="AI6">
        <v>0</v>
      </c>
      <c r="AJ6">
        <v>0</v>
      </c>
      <c r="AK6">
        <v>13.332261800000001</v>
      </c>
      <c r="AL6">
        <v>0.6245496907917385</v>
      </c>
      <c r="AM6">
        <v>0</v>
      </c>
      <c r="AN6">
        <v>0</v>
      </c>
      <c r="AO6">
        <v>0</v>
      </c>
      <c r="AP6">
        <v>0</v>
      </c>
      <c r="AQ6">
        <v>0</v>
      </c>
      <c r="AR6">
        <v>0.53948960000000001</v>
      </c>
      <c r="AS6">
        <v>2.0380355104817127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599.45206228084226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85.138538023895535</v>
      </c>
      <c r="L7">
        <v>23.089785563511697</v>
      </c>
      <c r="M7">
        <v>0</v>
      </c>
      <c r="N7">
        <v>28.861587388893781</v>
      </c>
      <c r="O7">
        <v>24.230187387357095</v>
      </c>
      <c r="P7">
        <v>59.872653140776293</v>
      </c>
      <c r="Q7">
        <v>2.8880318103448275</v>
      </c>
      <c r="R7">
        <v>5.7704979448398577</v>
      </c>
      <c r="S7">
        <v>3.8491468443197752</v>
      </c>
      <c r="T7">
        <v>0</v>
      </c>
      <c r="U7">
        <v>318.38742354316634</v>
      </c>
      <c r="V7">
        <v>2.8882701808318272</v>
      </c>
      <c r="W7">
        <v>6.6409132686084149</v>
      </c>
      <c r="X7">
        <v>21.163612156162287</v>
      </c>
      <c r="Y7">
        <v>0</v>
      </c>
      <c r="Z7">
        <v>1.5933445399999999</v>
      </c>
      <c r="AA7">
        <v>0</v>
      </c>
      <c r="AB7">
        <v>0</v>
      </c>
      <c r="AC7">
        <v>0</v>
      </c>
      <c r="AD7">
        <v>0</v>
      </c>
      <c r="AE7">
        <v>0.47027370000000007</v>
      </c>
      <c r="AF7">
        <v>0</v>
      </c>
      <c r="AG7">
        <v>0</v>
      </c>
      <c r="AH7">
        <v>0</v>
      </c>
      <c r="AI7">
        <v>0</v>
      </c>
      <c r="AJ7">
        <v>0</v>
      </c>
      <c r="AK7">
        <v>13.332261800000001</v>
      </c>
      <c r="AL7">
        <v>0.6245496907917385</v>
      </c>
      <c r="AM7">
        <v>0</v>
      </c>
      <c r="AN7">
        <v>0</v>
      </c>
      <c r="AO7">
        <v>0</v>
      </c>
      <c r="AP7">
        <v>0</v>
      </c>
      <c r="AQ7">
        <v>0</v>
      </c>
      <c r="AR7">
        <v>8.9015784</v>
      </c>
      <c r="AS7">
        <v>2.0380355104817127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609.74069089398097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85.138538023895535</v>
      </c>
      <c r="L8">
        <v>23.089785563511697</v>
      </c>
      <c r="M8">
        <v>0</v>
      </c>
      <c r="N8">
        <v>28.861587388893781</v>
      </c>
      <c r="O8">
        <v>24.230187387357095</v>
      </c>
      <c r="P8">
        <v>59.872653140776293</v>
      </c>
      <c r="Q8">
        <v>2.8880318103448275</v>
      </c>
      <c r="R8">
        <v>5.7704979448398577</v>
      </c>
      <c r="S8">
        <v>3.8491468443197752</v>
      </c>
      <c r="T8">
        <v>0</v>
      </c>
      <c r="U8">
        <v>318.38742354316634</v>
      </c>
      <c r="V8">
        <v>2.8882701808318272</v>
      </c>
      <c r="W8">
        <v>6.6409132686084149</v>
      </c>
      <c r="X8">
        <v>21.163612156162287</v>
      </c>
      <c r="Y8">
        <v>0</v>
      </c>
      <c r="Z8">
        <v>1.5933445399999999</v>
      </c>
      <c r="AA8">
        <v>0</v>
      </c>
      <c r="AB8">
        <v>0</v>
      </c>
      <c r="AC8">
        <v>0</v>
      </c>
      <c r="AD8">
        <v>0</v>
      </c>
      <c r="AE8">
        <v>0.47027370000000007</v>
      </c>
      <c r="AF8">
        <v>0</v>
      </c>
      <c r="AG8">
        <v>0</v>
      </c>
      <c r="AH8">
        <v>0</v>
      </c>
      <c r="AI8">
        <v>0</v>
      </c>
      <c r="AJ8">
        <v>0</v>
      </c>
      <c r="AK8">
        <v>13.332261800000001</v>
      </c>
      <c r="AL8">
        <v>0.6245496907917385</v>
      </c>
      <c r="AM8">
        <v>0</v>
      </c>
      <c r="AN8">
        <v>0</v>
      </c>
      <c r="AO8">
        <v>0</v>
      </c>
      <c r="AP8">
        <v>0</v>
      </c>
      <c r="AQ8">
        <v>0</v>
      </c>
      <c r="AR8">
        <v>8.9015784</v>
      </c>
      <c r="AS8">
        <v>1.1833755314451384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608.8860309149444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85.138538023895535</v>
      </c>
      <c r="L9">
        <v>23.089785563511697</v>
      </c>
      <c r="M9">
        <v>0</v>
      </c>
      <c r="N9">
        <v>28.861587388893781</v>
      </c>
      <c r="O9">
        <v>24.230187387357095</v>
      </c>
      <c r="P9">
        <v>59.872653140776293</v>
      </c>
      <c r="Q9">
        <v>2.8880318103448275</v>
      </c>
      <c r="R9">
        <v>5.7704979448398577</v>
      </c>
      <c r="S9">
        <v>3.8491468443197752</v>
      </c>
      <c r="T9">
        <v>0</v>
      </c>
      <c r="U9">
        <v>314.76632270376132</v>
      </c>
      <c r="V9">
        <v>2.8882701808318272</v>
      </c>
      <c r="W9">
        <v>6.6409132686084149</v>
      </c>
      <c r="X9">
        <v>21.163612156162287</v>
      </c>
      <c r="Y9">
        <v>0</v>
      </c>
      <c r="Z9">
        <v>1.5933445399999999</v>
      </c>
      <c r="AA9">
        <v>0</v>
      </c>
      <c r="AB9">
        <v>0</v>
      </c>
      <c r="AC9">
        <v>0</v>
      </c>
      <c r="AD9">
        <v>0</v>
      </c>
      <c r="AE9">
        <v>0.47027370000000007</v>
      </c>
      <c r="AF9">
        <v>0</v>
      </c>
      <c r="AG9">
        <v>0</v>
      </c>
      <c r="AH9">
        <v>0</v>
      </c>
      <c r="AI9">
        <v>0</v>
      </c>
      <c r="AJ9">
        <v>0</v>
      </c>
      <c r="AK9">
        <v>13.332261800000001</v>
      </c>
      <c r="AL9">
        <v>0.6245496907917385</v>
      </c>
      <c r="AM9">
        <v>0</v>
      </c>
      <c r="AN9">
        <v>0</v>
      </c>
      <c r="AO9">
        <v>0</v>
      </c>
      <c r="AP9">
        <v>0</v>
      </c>
      <c r="AQ9">
        <v>0</v>
      </c>
      <c r="AR9">
        <v>0.80923440000000002</v>
      </c>
      <c r="AS9">
        <v>1.1833755314451384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597.17258607553947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85.138538023895535</v>
      </c>
      <c r="L10">
        <v>23.089785563511697</v>
      </c>
      <c r="M10">
        <v>0</v>
      </c>
      <c r="N10">
        <v>28.861587388893781</v>
      </c>
      <c r="O10">
        <v>24.230187387357095</v>
      </c>
      <c r="P10">
        <v>59.872653140776293</v>
      </c>
      <c r="Q10">
        <v>2.8880318103448275</v>
      </c>
      <c r="R10">
        <v>5.7704979448398577</v>
      </c>
      <c r="S10">
        <v>3.8491468443197752</v>
      </c>
      <c r="T10">
        <v>0</v>
      </c>
      <c r="U10">
        <v>314.76632270376132</v>
      </c>
      <c r="V10">
        <v>2.8882701808318272</v>
      </c>
      <c r="W10">
        <v>6.6409132686084149</v>
      </c>
      <c r="X10">
        <v>21.163612156162287</v>
      </c>
      <c r="Y10">
        <v>0</v>
      </c>
      <c r="Z10">
        <v>1.5933445399999999</v>
      </c>
      <c r="AA10">
        <v>0</v>
      </c>
      <c r="AB10">
        <v>0</v>
      </c>
      <c r="AC10">
        <v>0</v>
      </c>
      <c r="AD10">
        <v>0</v>
      </c>
      <c r="AE10">
        <v>0.47027370000000007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13.332261800000001</v>
      </c>
      <c r="AL10">
        <v>0.6245496907917385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0.53948960000000001</v>
      </c>
      <c r="AS10">
        <v>1.1833755314451384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596.90284127553946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85.138538023895535</v>
      </c>
      <c r="L11">
        <v>23.089785563511697</v>
      </c>
      <c r="M11">
        <v>0</v>
      </c>
      <c r="N11">
        <v>28.861587388893781</v>
      </c>
      <c r="O11">
        <v>24.230187387357095</v>
      </c>
      <c r="P11">
        <v>59.872653140776293</v>
      </c>
      <c r="Q11">
        <v>2.8880318103448275</v>
      </c>
      <c r="R11">
        <v>5.7704979448398577</v>
      </c>
      <c r="S11">
        <v>3.8491468443197752</v>
      </c>
      <c r="T11">
        <v>0</v>
      </c>
      <c r="U11">
        <v>314.76632270376132</v>
      </c>
      <c r="V11">
        <v>2.8882701808318272</v>
      </c>
      <c r="W11">
        <v>6.6409132686084149</v>
      </c>
      <c r="X11">
        <v>21.163612156162287</v>
      </c>
      <c r="Y11">
        <v>0</v>
      </c>
      <c r="Z11">
        <v>1.5933445399999999</v>
      </c>
      <c r="AA11">
        <v>0</v>
      </c>
      <c r="AB11">
        <v>0</v>
      </c>
      <c r="AC11">
        <v>0</v>
      </c>
      <c r="AD11">
        <v>0</v>
      </c>
      <c r="AE11">
        <v>0.47027370000000007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13.332261800000001</v>
      </c>
      <c r="AL11">
        <v>0.6245496907917385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0.53948960000000001</v>
      </c>
      <c r="AS11">
        <v>1.1833755314451384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596.90284127553946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85.138538023895535</v>
      </c>
      <c r="L12">
        <v>23.089785563511697</v>
      </c>
      <c r="M12">
        <v>0</v>
      </c>
      <c r="N12">
        <v>28.861587388893781</v>
      </c>
      <c r="O12">
        <v>24.230187387357095</v>
      </c>
      <c r="P12">
        <v>59.872653140776293</v>
      </c>
      <c r="Q12">
        <v>2.8880318103448275</v>
      </c>
      <c r="R12">
        <v>5.7704979448398577</v>
      </c>
      <c r="S12">
        <v>3.8491468443197752</v>
      </c>
      <c r="T12">
        <v>0</v>
      </c>
      <c r="U12">
        <v>314.76632270376132</v>
      </c>
      <c r="V12">
        <v>2.8882701808318272</v>
      </c>
      <c r="W12">
        <v>6.6409132686084149</v>
      </c>
      <c r="X12">
        <v>21.163612156162287</v>
      </c>
      <c r="Y12">
        <v>0</v>
      </c>
      <c r="Z12">
        <v>1.5933445399999999</v>
      </c>
      <c r="AA12">
        <v>0</v>
      </c>
      <c r="AB12">
        <v>0</v>
      </c>
      <c r="AC12">
        <v>0</v>
      </c>
      <c r="AD12">
        <v>0</v>
      </c>
      <c r="AE12">
        <v>0.47027370000000007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13.332261800000001</v>
      </c>
      <c r="AL12">
        <v>0.6245496907917385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0.53948960000000001</v>
      </c>
      <c r="AS12">
        <v>1.1833755314451384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596.90284127553946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85.138538023895535</v>
      </c>
      <c r="L13">
        <v>23.089785563511697</v>
      </c>
      <c r="M13">
        <v>0</v>
      </c>
      <c r="N13">
        <v>28.861587388893781</v>
      </c>
      <c r="O13">
        <v>24.230187387357095</v>
      </c>
      <c r="P13">
        <v>59.872653140776293</v>
      </c>
      <c r="Q13">
        <v>2.8880318103448275</v>
      </c>
      <c r="R13">
        <v>5.7704979448398577</v>
      </c>
      <c r="S13">
        <v>3.8491468443197752</v>
      </c>
      <c r="T13">
        <v>0</v>
      </c>
      <c r="U13">
        <v>314.76632270376132</v>
      </c>
      <c r="V13">
        <v>2.8882701808318272</v>
      </c>
      <c r="W13">
        <v>6.6409132686084149</v>
      </c>
      <c r="X13">
        <v>21.163612156162287</v>
      </c>
      <c r="Y13">
        <v>0</v>
      </c>
      <c r="Z13">
        <v>1.5933445399999999</v>
      </c>
      <c r="AA13">
        <v>0</v>
      </c>
      <c r="AB13">
        <v>0</v>
      </c>
      <c r="AC13">
        <v>0</v>
      </c>
      <c r="AD13">
        <v>0</v>
      </c>
      <c r="AE13">
        <v>0.47027370000000007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13.332261800000001</v>
      </c>
      <c r="AL13">
        <v>0.6245496907917385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0.53948960000000001</v>
      </c>
      <c r="AS13">
        <v>1.1833755314451384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596.90284127553946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85.138538023895535</v>
      </c>
      <c r="L14">
        <v>23.089785563511697</v>
      </c>
      <c r="M14">
        <v>0</v>
      </c>
      <c r="N14">
        <v>28.861587388893781</v>
      </c>
      <c r="O14">
        <v>24.230187387357095</v>
      </c>
      <c r="P14">
        <v>59.872653140776293</v>
      </c>
      <c r="Q14">
        <v>2.8880318103448275</v>
      </c>
      <c r="R14">
        <v>5.7704979448398577</v>
      </c>
      <c r="S14">
        <v>3.8491468443197752</v>
      </c>
      <c r="T14">
        <v>0</v>
      </c>
      <c r="U14">
        <v>314.76632270376132</v>
      </c>
      <c r="V14">
        <v>2.8882701808318272</v>
      </c>
      <c r="W14">
        <v>6.6409132686084149</v>
      </c>
      <c r="X14">
        <v>21.163612156162287</v>
      </c>
      <c r="Y14">
        <v>0</v>
      </c>
      <c r="Z14">
        <v>1.5933445399999999</v>
      </c>
      <c r="AA14">
        <v>0</v>
      </c>
      <c r="AB14">
        <v>0</v>
      </c>
      <c r="AC14">
        <v>0</v>
      </c>
      <c r="AD14">
        <v>0</v>
      </c>
      <c r="AE14">
        <v>0.47027370000000007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13.332261800000001</v>
      </c>
      <c r="AL14">
        <v>0.6245496907917385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0.53948960000000001</v>
      </c>
      <c r="AS14">
        <v>1.1833755314451384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596.90284127553946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85.138538023895535</v>
      </c>
      <c r="L15">
        <v>23.089785563511697</v>
      </c>
      <c r="M15">
        <v>0</v>
      </c>
      <c r="N15">
        <v>28.861587388893781</v>
      </c>
      <c r="O15">
        <v>24.230187387357095</v>
      </c>
      <c r="P15">
        <v>59.872653140776293</v>
      </c>
      <c r="Q15">
        <v>2.8880318103448275</v>
      </c>
      <c r="R15">
        <v>5.7704979448398577</v>
      </c>
      <c r="S15">
        <v>3.8491468443197752</v>
      </c>
      <c r="T15">
        <v>0</v>
      </c>
      <c r="U15">
        <v>314.76632270376132</v>
      </c>
      <c r="V15">
        <v>2.8882701808318272</v>
      </c>
      <c r="W15">
        <v>6.6409132686084149</v>
      </c>
      <c r="X15">
        <v>21.163612156162287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0.47027370000000007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13.332261800000001</v>
      </c>
      <c r="AL15">
        <v>0.6245496907917385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0.53948960000000001</v>
      </c>
      <c r="AS15">
        <v>1.1833755314451384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595.30949673553948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85.138538023895535</v>
      </c>
      <c r="L16">
        <v>23.089785563511697</v>
      </c>
      <c r="M16">
        <v>0</v>
      </c>
      <c r="N16">
        <v>28.861587388893781</v>
      </c>
      <c r="O16">
        <v>24.230187387357095</v>
      </c>
      <c r="P16">
        <v>59.872653140776293</v>
      </c>
      <c r="Q16">
        <v>2.8880318103448275</v>
      </c>
      <c r="R16">
        <v>5.7704979448398577</v>
      </c>
      <c r="S16">
        <v>3.8491468443197752</v>
      </c>
      <c r="T16">
        <v>0</v>
      </c>
      <c r="U16">
        <v>314.76632270376132</v>
      </c>
      <c r="V16">
        <v>2.8882701808318272</v>
      </c>
      <c r="W16">
        <v>6.6409132686084149</v>
      </c>
      <c r="X16">
        <v>21.163612156162287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4.0267970307092753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13.332261800000001</v>
      </c>
      <c r="AL16">
        <v>0.6245496907917385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0.53948960000000001</v>
      </c>
      <c r="AS16">
        <v>1.1833755314451384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598.86602006624878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85.138538023895535</v>
      </c>
      <c r="L17">
        <v>23.089785563511697</v>
      </c>
      <c r="M17">
        <v>0</v>
      </c>
      <c r="N17">
        <v>28.861587388893781</v>
      </c>
      <c r="O17">
        <v>24.230187387357095</v>
      </c>
      <c r="P17">
        <v>59.872653140776293</v>
      </c>
      <c r="Q17">
        <v>2.8880318103448275</v>
      </c>
      <c r="R17">
        <v>5.7704979448398577</v>
      </c>
      <c r="S17">
        <v>3.8491468443197752</v>
      </c>
      <c r="T17">
        <v>0</v>
      </c>
      <c r="U17">
        <v>314.76632270376132</v>
      </c>
      <c r="V17">
        <v>2.8882701808318272</v>
      </c>
      <c r="W17">
        <v>6.6409132686084149</v>
      </c>
      <c r="X17">
        <v>21.163612156162287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4.0267970307092753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13.332261800000001</v>
      </c>
      <c r="AL17">
        <v>0.6245496907917385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1.0789792</v>
      </c>
      <c r="AS17">
        <v>1.1833755314451384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599.4055096662488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85.138538023895535</v>
      </c>
      <c r="L18">
        <v>23.089785563511697</v>
      </c>
      <c r="M18">
        <v>0</v>
      </c>
      <c r="N18">
        <v>28.861587388893781</v>
      </c>
      <c r="O18">
        <v>24.230187387357095</v>
      </c>
      <c r="P18">
        <v>59.872653140776293</v>
      </c>
      <c r="Q18">
        <v>2.8880318103448275</v>
      </c>
      <c r="R18">
        <v>5.7704979448398577</v>
      </c>
      <c r="S18">
        <v>3.8491468443197752</v>
      </c>
      <c r="T18">
        <v>0</v>
      </c>
      <c r="U18">
        <v>314.76632270376132</v>
      </c>
      <c r="V18">
        <v>2.8882701808318272</v>
      </c>
      <c r="W18">
        <v>6.6409132686084149</v>
      </c>
      <c r="X18">
        <v>21.163612156162287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4.0267970307092753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13.332261800000001</v>
      </c>
      <c r="AL18">
        <v>0.6245496907917385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1.0789792</v>
      </c>
      <c r="AS18">
        <v>1.1833755314451384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599.4055096662488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85.138538023895535</v>
      </c>
      <c r="L19">
        <v>23.089785563511697</v>
      </c>
      <c r="M19">
        <v>0</v>
      </c>
      <c r="N19">
        <v>28.861587388893781</v>
      </c>
      <c r="O19">
        <v>24.230187387357095</v>
      </c>
      <c r="P19">
        <v>59.872653140776293</v>
      </c>
      <c r="Q19">
        <v>2.8880318103448275</v>
      </c>
      <c r="R19">
        <v>5.7704979448398577</v>
      </c>
      <c r="S19">
        <v>3.8491468443197752</v>
      </c>
      <c r="T19">
        <v>0</v>
      </c>
      <c r="U19">
        <v>314.76632270376132</v>
      </c>
      <c r="V19">
        <v>2.8882701808318272</v>
      </c>
      <c r="W19">
        <v>6.6409132686084149</v>
      </c>
      <c r="X19">
        <v>21.163612156162287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4.0267970307092753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13.332261800000001</v>
      </c>
      <c r="AL19">
        <v>0.6245496907917385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1.0789792</v>
      </c>
      <c r="AS19">
        <v>4.0760710209634254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602.29820515576716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85.138538023895535</v>
      </c>
      <c r="L20">
        <v>23.089785563511697</v>
      </c>
      <c r="M20">
        <v>0</v>
      </c>
      <c r="N20">
        <v>28.861587388893781</v>
      </c>
      <c r="O20">
        <v>24.230187387357095</v>
      </c>
      <c r="P20">
        <v>59.872653140776293</v>
      </c>
      <c r="Q20">
        <v>2.8880318103448275</v>
      </c>
      <c r="R20">
        <v>5.7704979448398577</v>
      </c>
      <c r="S20">
        <v>3.8491468443197752</v>
      </c>
      <c r="T20">
        <v>0</v>
      </c>
      <c r="U20">
        <v>314.76632270376132</v>
      </c>
      <c r="V20">
        <v>2.8882701808318272</v>
      </c>
      <c r="W20">
        <v>6.6409132686084149</v>
      </c>
      <c r="X20">
        <v>21.163612156162287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4.0267970307092753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13.332261800000001</v>
      </c>
      <c r="AL20">
        <v>0.6245496907917385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1.0789792</v>
      </c>
      <c r="AS20">
        <v>4.0760710209634254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602.29820515576716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85.138538023895535</v>
      </c>
      <c r="L21">
        <v>23.089785563511697</v>
      </c>
      <c r="M21">
        <v>0</v>
      </c>
      <c r="N21">
        <v>28.861587388893781</v>
      </c>
      <c r="O21">
        <v>24.230187387357095</v>
      </c>
      <c r="P21">
        <v>59.872653140776293</v>
      </c>
      <c r="Q21">
        <v>2.8880318103448275</v>
      </c>
      <c r="R21">
        <v>5.7704979448398577</v>
      </c>
      <c r="S21">
        <v>3.8491468443197752</v>
      </c>
      <c r="T21">
        <v>0</v>
      </c>
      <c r="U21">
        <v>314.76632270376132</v>
      </c>
      <c r="V21">
        <v>2.8882701808318272</v>
      </c>
      <c r="W21">
        <v>6.6409132686084149</v>
      </c>
      <c r="X21">
        <v>21.163612156162287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4.0267970307092753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13.332261800000001</v>
      </c>
      <c r="AL21">
        <v>0.6245496907917385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0.53948960000000001</v>
      </c>
      <c r="AS21">
        <v>4.0760710209634254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601.75871555576714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85.138538023895535</v>
      </c>
      <c r="L22">
        <v>23.089785563511697</v>
      </c>
      <c r="M22">
        <v>0</v>
      </c>
      <c r="N22">
        <v>28.861587388893781</v>
      </c>
      <c r="O22">
        <v>24.230187387357095</v>
      </c>
      <c r="P22">
        <v>59.872653140776293</v>
      </c>
      <c r="Q22">
        <v>2.8880318103448275</v>
      </c>
      <c r="R22">
        <v>5.7704979448398577</v>
      </c>
      <c r="S22">
        <v>3.8491468443197752</v>
      </c>
      <c r="T22">
        <v>0</v>
      </c>
      <c r="U22">
        <v>314.76632270376132</v>
      </c>
      <c r="V22">
        <v>2.8882701808318272</v>
      </c>
      <c r="W22">
        <v>6.6409132686084149</v>
      </c>
      <c r="X22">
        <v>21.163612156162287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4.0267970307092753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13.332261800000001</v>
      </c>
      <c r="AL22">
        <v>0.6245496907917385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0.53948960000000001</v>
      </c>
      <c r="AS22">
        <v>4.0760710209634254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601.75871555576714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85.138538023895535</v>
      </c>
      <c r="L23">
        <v>23.089785563511697</v>
      </c>
      <c r="M23">
        <v>0</v>
      </c>
      <c r="N23">
        <v>28.861587388893781</v>
      </c>
      <c r="O23">
        <v>24.230187387357095</v>
      </c>
      <c r="P23">
        <v>59.872653140776293</v>
      </c>
      <c r="Q23">
        <v>2.8880318103448275</v>
      </c>
      <c r="R23">
        <v>5.7704979448398577</v>
      </c>
      <c r="S23">
        <v>3.8491468443197752</v>
      </c>
      <c r="T23">
        <v>0</v>
      </c>
      <c r="U23">
        <v>314.76632270376132</v>
      </c>
      <c r="V23">
        <v>2.8882701808318272</v>
      </c>
      <c r="W23">
        <v>6.6409132686084149</v>
      </c>
      <c r="X23">
        <v>21.163612156162287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4.0267970307092753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13.332261800000001</v>
      </c>
      <c r="AL23">
        <v>0.6245496907917385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0.53948960000000001</v>
      </c>
      <c r="AS23">
        <v>4.0760710209634254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601.75871555576714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85.138538023895535</v>
      </c>
      <c r="L24">
        <v>23.089785563511697</v>
      </c>
      <c r="M24">
        <v>0</v>
      </c>
      <c r="N24">
        <v>28.861587388893781</v>
      </c>
      <c r="O24">
        <v>24.230187387357095</v>
      </c>
      <c r="P24">
        <v>59.872653140776293</v>
      </c>
      <c r="Q24">
        <v>2.8880318103448275</v>
      </c>
      <c r="R24">
        <v>5.7704979448398577</v>
      </c>
      <c r="S24">
        <v>3.8491468443197752</v>
      </c>
      <c r="T24">
        <v>0</v>
      </c>
      <c r="U24">
        <v>314.76632270376132</v>
      </c>
      <c r="V24">
        <v>2.8882701808318272</v>
      </c>
      <c r="W24">
        <v>6.6409132686084149</v>
      </c>
      <c r="X24">
        <v>21.163612156162287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4.0267970307092753</v>
      </c>
      <c r="AF24">
        <v>0</v>
      </c>
      <c r="AG24">
        <v>0</v>
      </c>
      <c r="AH24">
        <v>5.5535875199999998</v>
      </c>
      <c r="AI24">
        <v>0</v>
      </c>
      <c r="AJ24">
        <v>0</v>
      </c>
      <c r="AK24">
        <v>13.332261800000001</v>
      </c>
      <c r="AL24">
        <v>0.6245496907917385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0.80923440000000002</v>
      </c>
      <c r="AS24">
        <v>4.0760710209634254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607.5820478757671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85.138538023895535</v>
      </c>
      <c r="L25">
        <v>23.089785563511697</v>
      </c>
      <c r="M25">
        <v>0</v>
      </c>
      <c r="N25">
        <v>28.861587388893781</v>
      </c>
      <c r="O25">
        <v>24.230187387357095</v>
      </c>
      <c r="P25">
        <v>59.872653140776293</v>
      </c>
      <c r="Q25">
        <v>2.8880318103448275</v>
      </c>
      <c r="R25">
        <v>5.7704979448398577</v>
      </c>
      <c r="S25">
        <v>3.8491468443197752</v>
      </c>
      <c r="T25">
        <v>0</v>
      </c>
      <c r="U25">
        <v>314.76632270376132</v>
      </c>
      <c r="V25">
        <v>2.8882701808318272</v>
      </c>
      <c r="W25">
        <v>10.577843261335156</v>
      </c>
      <c r="X25">
        <v>36.048724114491421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4.0267970307092753</v>
      </c>
      <c r="AF25">
        <v>0</v>
      </c>
      <c r="AG25">
        <v>0</v>
      </c>
      <c r="AH25">
        <v>11.33857452</v>
      </c>
      <c r="AI25">
        <v>0</v>
      </c>
      <c r="AJ25">
        <v>0</v>
      </c>
      <c r="AK25">
        <v>13.332261800000001</v>
      </c>
      <c r="AL25">
        <v>0.6245496907917385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6.4738752000000002</v>
      </c>
      <c r="AS25">
        <v>1.1833755314451384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634.96102213730455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85.138463671274195</v>
      </c>
      <c r="L26">
        <v>23.089866476294581</v>
      </c>
      <c r="M26">
        <v>0</v>
      </c>
      <c r="N26">
        <v>28.861587388893781</v>
      </c>
      <c r="O26">
        <v>24.230187387357095</v>
      </c>
      <c r="P26">
        <v>59.872653140776293</v>
      </c>
      <c r="Q26">
        <v>3.6788936485623012</v>
      </c>
      <c r="R26">
        <v>5.7700995022905754</v>
      </c>
      <c r="S26">
        <v>3.8497925233402488</v>
      </c>
      <c r="T26">
        <v>0</v>
      </c>
      <c r="U26">
        <v>314.76632270376132</v>
      </c>
      <c r="V26">
        <v>2.8809755823817298</v>
      </c>
      <c r="W26">
        <v>10.577843261335156</v>
      </c>
      <c r="X26">
        <v>36.048724114491421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4.0267970307092753</v>
      </c>
      <c r="AF26">
        <v>0</v>
      </c>
      <c r="AG26">
        <v>0</v>
      </c>
      <c r="AH26">
        <v>11.431134413600844</v>
      </c>
      <c r="AI26">
        <v>0</v>
      </c>
      <c r="AJ26">
        <v>0</v>
      </c>
      <c r="AK26">
        <v>13.332261800000001</v>
      </c>
      <c r="AL26">
        <v>0.6245496907917385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6.4738752000000002</v>
      </c>
      <c r="AS26">
        <v>1.1833755314451384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635.83740306730556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85.138712662258357</v>
      </c>
      <c r="L27">
        <v>23.090210301485097</v>
      </c>
      <c r="M27">
        <v>0</v>
      </c>
      <c r="N27">
        <v>28.861587388893781</v>
      </c>
      <c r="O27">
        <v>24.230187387357095</v>
      </c>
      <c r="P27">
        <v>59.872653140776293</v>
      </c>
      <c r="Q27">
        <v>2.8907969714494874</v>
      </c>
      <c r="R27">
        <v>5.7700995022905754</v>
      </c>
      <c r="S27">
        <v>3.8497925233402488</v>
      </c>
      <c r="T27">
        <v>0</v>
      </c>
      <c r="U27">
        <v>314.76632270376132</v>
      </c>
      <c r="V27">
        <v>2.8809755823817298</v>
      </c>
      <c r="W27">
        <v>10.577843261335156</v>
      </c>
      <c r="X27">
        <v>36.048724114491421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4.0267970307092753</v>
      </c>
      <c r="AF27">
        <v>0</v>
      </c>
      <c r="AG27">
        <v>0</v>
      </c>
      <c r="AH27">
        <v>17.285541206800421</v>
      </c>
      <c r="AI27">
        <v>0</v>
      </c>
      <c r="AJ27">
        <v>0</v>
      </c>
      <c r="AK27">
        <v>13.332261800000001</v>
      </c>
      <c r="AL27">
        <v>0.34066349079173847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0.80923440000000002</v>
      </c>
      <c r="AS27">
        <v>1.1833755314451384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634.95577899956709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96.199285609721429</v>
      </c>
      <c r="L28">
        <v>41.839943883505782</v>
      </c>
      <c r="M28">
        <v>0</v>
      </c>
      <c r="N28">
        <v>28.861587388893781</v>
      </c>
      <c r="O28">
        <v>24.230187387357095</v>
      </c>
      <c r="P28">
        <v>59.872653140776293</v>
      </c>
      <c r="Q28">
        <v>4.1837547304347824</v>
      </c>
      <c r="R28">
        <v>10.356015701934014</v>
      </c>
      <c r="S28">
        <v>6.4498063231261415</v>
      </c>
      <c r="T28">
        <v>0</v>
      </c>
      <c r="U28">
        <v>314.76632270376132</v>
      </c>
      <c r="V28">
        <v>3.4800303079315711</v>
      </c>
      <c r="W28">
        <v>10.577843261335156</v>
      </c>
      <c r="X28">
        <v>36.048724114491421</v>
      </c>
      <c r="Y28">
        <v>0</v>
      </c>
      <c r="Z28">
        <v>0</v>
      </c>
      <c r="AA28">
        <v>1.602095203703704</v>
      </c>
      <c r="AB28">
        <v>0</v>
      </c>
      <c r="AC28">
        <v>0</v>
      </c>
      <c r="AD28">
        <v>0</v>
      </c>
      <c r="AE28">
        <v>4.0267970307092753</v>
      </c>
      <c r="AF28">
        <v>0</v>
      </c>
      <c r="AG28">
        <v>0</v>
      </c>
      <c r="AH28">
        <v>22.862268573199575</v>
      </c>
      <c r="AI28">
        <v>0</v>
      </c>
      <c r="AJ28">
        <v>0</v>
      </c>
      <c r="AK28">
        <v>13.332261800000001</v>
      </c>
      <c r="AL28">
        <v>0.34066349079173847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0.53948960000000001</v>
      </c>
      <c r="AS28">
        <v>1.1833755314451384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680.75310578311803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155.30076848592691</v>
      </c>
      <c r="L29">
        <v>41.799825933199543</v>
      </c>
      <c r="M29">
        <v>0</v>
      </c>
      <c r="N29">
        <v>28.861587388893781</v>
      </c>
      <c r="O29">
        <v>24.230187387357095</v>
      </c>
      <c r="P29">
        <v>59.872653140776293</v>
      </c>
      <c r="Q29">
        <v>4.1417397645616179</v>
      </c>
      <c r="R29">
        <v>10.248493349021549</v>
      </c>
      <c r="S29">
        <v>6.3101320933977458</v>
      </c>
      <c r="T29">
        <v>0</v>
      </c>
      <c r="U29">
        <v>314.76632270376132</v>
      </c>
      <c r="V29">
        <v>3.4821591240875915</v>
      </c>
      <c r="W29">
        <v>10.577843261335156</v>
      </c>
      <c r="X29">
        <v>36.048724114491421</v>
      </c>
      <c r="Y29">
        <v>0</v>
      </c>
      <c r="Z29">
        <v>0.53756559999999998</v>
      </c>
      <c r="AA29">
        <v>3.4308001400609482</v>
      </c>
      <c r="AB29">
        <v>0.8143330000000002</v>
      </c>
      <c r="AC29">
        <v>0</v>
      </c>
      <c r="AD29">
        <v>2.0978815000000002</v>
      </c>
      <c r="AE29">
        <v>4.0267970307092753</v>
      </c>
      <c r="AF29">
        <v>0</v>
      </c>
      <c r="AG29">
        <v>0</v>
      </c>
      <c r="AH29">
        <v>22.862268573199575</v>
      </c>
      <c r="AI29">
        <v>0</v>
      </c>
      <c r="AJ29">
        <v>0</v>
      </c>
      <c r="AK29">
        <v>13.332261800000001</v>
      </c>
      <c r="AL29">
        <v>1.7033172000000001</v>
      </c>
      <c r="AM29">
        <v>1.2899034313578397</v>
      </c>
      <c r="AN29">
        <v>0</v>
      </c>
      <c r="AO29">
        <v>0</v>
      </c>
      <c r="AP29">
        <v>0</v>
      </c>
      <c r="AQ29">
        <v>0</v>
      </c>
      <c r="AR29">
        <v>0.53948960000000001</v>
      </c>
      <c r="AS29">
        <v>1.1833755314451384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747.45843015358275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157.00778442859544</v>
      </c>
      <c r="L30">
        <v>41.839847178973002</v>
      </c>
      <c r="M30">
        <v>0</v>
      </c>
      <c r="N30">
        <v>28.861587388893781</v>
      </c>
      <c r="O30">
        <v>24.230187387357095</v>
      </c>
      <c r="P30">
        <v>59.872653140776293</v>
      </c>
      <c r="Q30">
        <v>4.182299380692168</v>
      </c>
      <c r="R30">
        <v>10.357276277519</v>
      </c>
      <c r="S30">
        <v>6.449308003150847</v>
      </c>
      <c r="T30">
        <v>0</v>
      </c>
      <c r="U30">
        <v>314.76632270376132</v>
      </c>
      <c r="V30">
        <v>3.4821591240875915</v>
      </c>
      <c r="W30">
        <v>10.577843261335156</v>
      </c>
      <c r="X30">
        <v>36.048724114491421</v>
      </c>
      <c r="Y30">
        <v>0</v>
      </c>
      <c r="Z30">
        <v>3.1866888259999997</v>
      </c>
      <c r="AA30">
        <v>6.8654605981012677</v>
      </c>
      <c r="AB30">
        <v>6.4364880421605415</v>
      </c>
      <c r="AC30">
        <v>0</v>
      </c>
      <c r="AD30">
        <v>3.8730120000000001</v>
      </c>
      <c r="AE30">
        <v>8.0535938074045195</v>
      </c>
      <c r="AF30">
        <v>0</v>
      </c>
      <c r="AG30">
        <v>0</v>
      </c>
      <c r="AH30">
        <v>22.862268573199575</v>
      </c>
      <c r="AI30">
        <v>0</v>
      </c>
      <c r="AJ30">
        <v>0</v>
      </c>
      <c r="AK30">
        <v>13.332261800000001</v>
      </c>
      <c r="AL30">
        <v>13.626537600000001</v>
      </c>
      <c r="AM30">
        <v>1.9543992000000003</v>
      </c>
      <c r="AN30">
        <v>0</v>
      </c>
      <c r="AO30">
        <v>0</v>
      </c>
      <c r="AP30">
        <v>0</v>
      </c>
      <c r="AQ30">
        <v>0</v>
      </c>
      <c r="AR30">
        <v>0.53948960000000001</v>
      </c>
      <c r="AS30">
        <v>1.1833755314451384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779.58956796794428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157.00778442859544</v>
      </c>
      <c r="L31">
        <v>41.839847178973002</v>
      </c>
      <c r="M31">
        <v>0</v>
      </c>
      <c r="N31">
        <v>28.861587388893781</v>
      </c>
      <c r="O31">
        <v>24.230187387357095</v>
      </c>
      <c r="P31">
        <v>59.872653140776293</v>
      </c>
      <c r="Q31">
        <v>4.182299380692168</v>
      </c>
      <c r="R31">
        <v>10.357276277519</v>
      </c>
      <c r="S31">
        <v>6.449308003150847</v>
      </c>
      <c r="T31">
        <v>0</v>
      </c>
      <c r="U31">
        <v>314.76632270376132</v>
      </c>
      <c r="V31">
        <v>3.4821591240875915</v>
      </c>
      <c r="W31">
        <v>10.577843261335156</v>
      </c>
      <c r="X31">
        <v>36.048724114491421</v>
      </c>
      <c r="Y31">
        <v>0</v>
      </c>
      <c r="Z31">
        <v>3.1866888259999997</v>
      </c>
      <c r="AA31">
        <v>6.8654605981012677</v>
      </c>
      <c r="AB31">
        <v>9.6547319362340609</v>
      </c>
      <c r="AC31">
        <v>0</v>
      </c>
      <c r="AD31">
        <v>4.4642917649507945</v>
      </c>
      <c r="AE31">
        <v>8.0535938074045195</v>
      </c>
      <c r="AF31">
        <v>0</v>
      </c>
      <c r="AG31">
        <v>0</v>
      </c>
      <c r="AH31">
        <v>22.862268573199575</v>
      </c>
      <c r="AI31">
        <v>0</v>
      </c>
      <c r="AJ31">
        <v>0</v>
      </c>
      <c r="AK31">
        <v>13.332261800000001</v>
      </c>
      <c r="AL31">
        <v>13.626537600000001</v>
      </c>
      <c r="AM31">
        <v>3.8693846487621912</v>
      </c>
      <c r="AN31">
        <v>0</v>
      </c>
      <c r="AO31">
        <v>0</v>
      </c>
      <c r="AP31">
        <v>0</v>
      </c>
      <c r="AQ31">
        <v>0</v>
      </c>
      <c r="AR31">
        <v>0.53948960000000001</v>
      </c>
      <c r="AS31">
        <v>1.1833755314451384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785.31407707573067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157.00778442859544</v>
      </c>
      <c r="L32">
        <v>41.839847178973002</v>
      </c>
      <c r="M32">
        <v>0</v>
      </c>
      <c r="N32">
        <v>28.861587388893781</v>
      </c>
      <c r="O32">
        <v>24.230187387357095</v>
      </c>
      <c r="P32">
        <v>59.872653140776293</v>
      </c>
      <c r="Q32">
        <v>4.182299380692168</v>
      </c>
      <c r="R32">
        <v>10.357276277519</v>
      </c>
      <c r="S32">
        <v>6.449308003150847</v>
      </c>
      <c r="T32">
        <v>0</v>
      </c>
      <c r="U32">
        <v>314.76632270376132</v>
      </c>
      <c r="V32">
        <v>3.4821591240875915</v>
      </c>
      <c r="W32">
        <v>10.577843261335156</v>
      </c>
      <c r="X32">
        <v>36.048724114491421</v>
      </c>
      <c r="Y32">
        <v>0</v>
      </c>
      <c r="Z32">
        <v>3.1866888259999997</v>
      </c>
      <c r="AA32">
        <v>6.8654605981012677</v>
      </c>
      <c r="AB32">
        <v>9.6547319362340609</v>
      </c>
      <c r="AC32">
        <v>0</v>
      </c>
      <c r="AD32">
        <v>4.4642917649507945</v>
      </c>
      <c r="AE32">
        <v>8.0535938074045195</v>
      </c>
      <c r="AF32">
        <v>0</v>
      </c>
      <c r="AG32">
        <v>0</v>
      </c>
      <c r="AH32">
        <v>22.862268573199575</v>
      </c>
      <c r="AI32">
        <v>0</v>
      </c>
      <c r="AJ32">
        <v>0</v>
      </c>
      <c r="AK32">
        <v>13.332261800000001</v>
      </c>
      <c r="AL32">
        <v>13.626537600000001</v>
      </c>
      <c r="AM32">
        <v>3.8693846487621912</v>
      </c>
      <c r="AN32">
        <v>0</v>
      </c>
      <c r="AO32">
        <v>0</v>
      </c>
      <c r="AP32">
        <v>0</v>
      </c>
      <c r="AQ32">
        <v>0</v>
      </c>
      <c r="AR32">
        <v>0.53948960000000001</v>
      </c>
      <c r="AS32">
        <v>1.1833755314451384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785.31407707573067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157.00778442859544</v>
      </c>
      <c r="L33">
        <v>41.839847178973002</v>
      </c>
      <c r="M33">
        <v>0</v>
      </c>
      <c r="N33">
        <v>28.861587388893781</v>
      </c>
      <c r="O33">
        <v>24.230187387357095</v>
      </c>
      <c r="P33">
        <v>59.872653140776293</v>
      </c>
      <c r="Q33">
        <v>4.182299380692168</v>
      </c>
      <c r="R33">
        <v>10.357276277519</v>
      </c>
      <c r="S33">
        <v>6.449308003150847</v>
      </c>
      <c r="T33">
        <v>0</v>
      </c>
      <c r="U33">
        <v>314.76632270376132</v>
      </c>
      <c r="V33">
        <v>3.4821591240875915</v>
      </c>
      <c r="W33">
        <v>10.577843261335156</v>
      </c>
      <c r="X33">
        <v>36.048724114491421</v>
      </c>
      <c r="Y33">
        <v>0</v>
      </c>
      <c r="Z33">
        <v>3.1866888259999997</v>
      </c>
      <c r="AA33">
        <v>6.8654605981012677</v>
      </c>
      <c r="AB33">
        <v>9.6547319362340609</v>
      </c>
      <c r="AC33">
        <v>0</v>
      </c>
      <c r="AD33">
        <v>6.6964377744133232</v>
      </c>
      <c r="AE33">
        <v>8.0535938074045195</v>
      </c>
      <c r="AF33">
        <v>0</v>
      </c>
      <c r="AG33">
        <v>0</v>
      </c>
      <c r="AH33">
        <v>22.862268573199575</v>
      </c>
      <c r="AI33">
        <v>0</v>
      </c>
      <c r="AJ33">
        <v>0</v>
      </c>
      <c r="AK33">
        <v>13.332261800000001</v>
      </c>
      <c r="AL33">
        <v>10.219903200000003</v>
      </c>
      <c r="AM33">
        <v>3.8693846487621912</v>
      </c>
      <c r="AN33">
        <v>0</v>
      </c>
      <c r="AO33">
        <v>0</v>
      </c>
      <c r="AP33">
        <v>0</v>
      </c>
      <c r="AQ33">
        <v>0</v>
      </c>
      <c r="AR33">
        <v>8.9015784</v>
      </c>
      <c r="AS33">
        <v>4.0760710209634254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795.39437297471147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157.00778442859544</v>
      </c>
      <c r="L34">
        <v>41.839847178973002</v>
      </c>
      <c r="M34">
        <v>0</v>
      </c>
      <c r="N34">
        <v>28.861587388893781</v>
      </c>
      <c r="O34">
        <v>24.230187387357095</v>
      </c>
      <c r="P34">
        <v>59.872653140776293</v>
      </c>
      <c r="Q34">
        <v>4.182299380692168</v>
      </c>
      <c r="R34">
        <v>10.357276277519</v>
      </c>
      <c r="S34">
        <v>6.449308003150847</v>
      </c>
      <c r="T34">
        <v>0</v>
      </c>
      <c r="U34">
        <v>314.76632270376132</v>
      </c>
      <c r="V34">
        <v>3.4821591240875915</v>
      </c>
      <c r="W34">
        <v>10.577843261335156</v>
      </c>
      <c r="X34">
        <v>36.048724114491421</v>
      </c>
      <c r="Y34">
        <v>0</v>
      </c>
      <c r="Z34">
        <v>3.1866888259999997</v>
      </c>
      <c r="AA34">
        <v>3.4327301720581351</v>
      </c>
      <c r="AB34">
        <v>9.6547319362340609</v>
      </c>
      <c r="AC34">
        <v>0</v>
      </c>
      <c r="AD34">
        <v>6.6964377744133232</v>
      </c>
      <c r="AE34">
        <v>8.0535938074045195</v>
      </c>
      <c r="AF34">
        <v>0</v>
      </c>
      <c r="AG34">
        <v>0</v>
      </c>
      <c r="AH34">
        <v>22.862268573199575</v>
      </c>
      <c r="AI34">
        <v>0</v>
      </c>
      <c r="AJ34">
        <v>0</v>
      </c>
      <c r="AK34">
        <v>13.332261800000001</v>
      </c>
      <c r="AL34">
        <v>10.219903200000003</v>
      </c>
      <c r="AM34">
        <v>3.8693846487621912</v>
      </c>
      <c r="AN34">
        <v>0</v>
      </c>
      <c r="AO34">
        <v>0</v>
      </c>
      <c r="AP34">
        <v>0</v>
      </c>
      <c r="AQ34">
        <v>0</v>
      </c>
      <c r="AR34">
        <v>8.9015784</v>
      </c>
      <c r="AS34">
        <v>4.0760710209634254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791.96164254866824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157.00778442859544</v>
      </c>
      <c r="L35">
        <v>41.839847178973002</v>
      </c>
      <c r="M35">
        <v>0</v>
      </c>
      <c r="N35">
        <v>28.861587388893781</v>
      </c>
      <c r="O35">
        <v>24.230187387357095</v>
      </c>
      <c r="P35">
        <v>59.872653140776293</v>
      </c>
      <c r="Q35">
        <v>4.182299380692168</v>
      </c>
      <c r="R35">
        <v>10.357276277519</v>
      </c>
      <c r="S35">
        <v>6.449308003150847</v>
      </c>
      <c r="T35">
        <v>0</v>
      </c>
      <c r="U35">
        <v>317.95706634639089</v>
      </c>
      <c r="V35">
        <v>3.4821591240875915</v>
      </c>
      <c r="W35">
        <v>10.577843261335156</v>
      </c>
      <c r="X35">
        <v>36.048724114491421</v>
      </c>
      <c r="Y35">
        <v>0</v>
      </c>
      <c r="Z35">
        <v>3.1866888259999997</v>
      </c>
      <c r="AA35">
        <v>3.4327301720581351</v>
      </c>
      <c r="AB35">
        <v>9.6547319362340609</v>
      </c>
      <c r="AC35">
        <v>0</v>
      </c>
      <c r="AD35">
        <v>4.4642917649507945</v>
      </c>
      <c r="AE35">
        <v>8.0535938074045195</v>
      </c>
      <c r="AF35">
        <v>0</v>
      </c>
      <c r="AG35">
        <v>0</v>
      </c>
      <c r="AH35">
        <v>22.862268573199575</v>
      </c>
      <c r="AI35">
        <v>0</v>
      </c>
      <c r="AJ35">
        <v>0</v>
      </c>
      <c r="AK35">
        <v>13.332261800000001</v>
      </c>
      <c r="AL35">
        <v>10.219903200000003</v>
      </c>
      <c r="AM35">
        <v>1.9543992000000003</v>
      </c>
      <c r="AN35">
        <v>0</v>
      </c>
      <c r="AO35">
        <v>0</v>
      </c>
      <c r="AP35">
        <v>0</v>
      </c>
      <c r="AQ35">
        <v>0</v>
      </c>
      <c r="AR35">
        <v>1.0789792</v>
      </c>
      <c r="AS35">
        <v>4.0760710209634254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783.1826555330731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157.00778442859544</v>
      </c>
      <c r="L36">
        <v>41.839847178973002</v>
      </c>
      <c r="M36">
        <v>0</v>
      </c>
      <c r="N36">
        <v>28.861587388893781</v>
      </c>
      <c r="O36">
        <v>24.230187387357095</v>
      </c>
      <c r="P36">
        <v>59.872653140776293</v>
      </c>
      <c r="Q36">
        <v>4.182299380692168</v>
      </c>
      <c r="R36">
        <v>10.357276277519</v>
      </c>
      <c r="S36">
        <v>6.449308003150847</v>
      </c>
      <c r="T36">
        <v>0</v>
      </c>
      <c r="U36">
        <v>318.38742354316634</v>
      </c>
      <c r="V36">
        <v>3.4821591240875915</v>
      </c>
      <c r="W36">
        <v>10.577843261335156</v>
      </c>
      <c r="X36">
        <v>36.048724114491421</v>
      </c>
      <c r="Y36">
        <v>0</v>
      </c>
      <c r="Z36">
        <v>0</v>
      </c>
      <c r="AA36">
        <v>2.1232587037037045</v>
      </c>
      <c r="AB36">
        <v>0.8143330000000002</v>
      </c>
      <c r="AC36">
        <v>0</v>
      </c>
      <c r="AD36">
        <v>3.8730120000000001</v>
      </c>
      <c r="AE36">
        <v>8.0535938074045195</v>
      </c>
      <c r="AF36">
        <v>0</v>
      </c>
      <c r="AG36">
        <v>0</v>
      </c>
      <c r="AH36">
        <v>22.862268573199575</v>
      </c>
      <c r="AI36">
        <v>0</v>
      </c>
      <c r="AJ36">
        <v>0</v>
      </c>
      <c r="AK36">
        <v>13.332261800000001</v>
      </c>
      <c r="AL36">
        <v>1.7033172000000001</v>
      </c>
      <c r="AM36">
        <v>1.9543992000000003</v>
      </c>
      <c r="AN36">
        <v>0</v>
      </c>
      <c r="AO36">
        <v>0</v>
      </c>
      <c r="AP36">
        <v>0</v>
      </c>
      <c r="AQ36">
        <v>0</v>
      </c>
      <c r="AR36">
        <v>0.53948960000000001</v>
      </c>
      <c r="AS36">
        <v>4.0760710209634254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760.62909813430952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157.00778442859544</v>
      </c>
      <c r="L37">
        <v>41.839847178973002</v>
      </c>
      <c r="M37">
        <v>0</v>
      </c>
      <c r="N37">
        <v>28.861587388893781</v>
      </c>
      <c r="O37">
        <v>24.230187387357095</v>
      </c>
      <c r="P37">
        <v>59.872653140776293</v>
      </c>
      <c r="Q37">
        <v>4.182299380692168</v>
      </c>
      <c r="R37">
        <v>10.357276277519</v>
      </c>
      <c r="S37">
        <v>6.449308003150847</v>
      </c>
      <c r="T37">
        <v>0</v>
      </c>
      <c r="U37">
        <v>318.38742354316634</v>
      </c>
      <c r="V37">
        <v>3.4821591240875915</v>
      </c>
      <c r="W37">
        <v>10.577843261335156</v>
      </c>
      <c r="X37">
        <v>36.048724114491421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2.0978815000000002</v>
      </c>
      <c r="AE37">
        <v>8.0535938074045195</v>
      </c>
      <c r="AF37">
        <v>0</v>
      </c>
      <c r="AG37">
        <v>0</v>
      </c>
      <c r="AH37">
        <v>17.123561519999999</v>
      </c>
      <c r="AI37">
        <v>0</v>
      </c>
      <c r="AJ37">
        <v>0</v>
      </c>
      <c r="AK37">
        <v>13.332261800000001</v>
      </c>
      <c r="AL37">
        <v>0.34066349079173847</v>
      </c>
      <c r="AM37">
        <v>1.2899034313578397</v>
      </c>
      <c r="AN37">
        <v>0</v>
      </c>
      <c r="AO37">
        <v>0</v>
      </c>
      <c r="AP37">
        <v>0</v>
      </c>
      <c r="AQ37">
        <v>0</v>
      </c>
      <c r="AR37">
        <v>0.53948960000000001</v>
      </c>
      <c r="AS37">
        <v>4.0760710209634254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748.15051939955561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157.00778442859544</v>
      </c>
      <c r="L38">
        <v>41.839847178973002</v>
      </c>
      <c r="M38">
        <v>0</v>
      </c>
      <c r="N38">
        <v>28.861587388893781</v>
      </c>
      <c r="O38">
        <v>24.230187387357095</v>
      </c>
      <c r="P38">
        <v>59.872653140776293</v>
      </c>
      <c r="Q38">
        <v>4.182299380692168</v>
      </c>
      <c r="R38">
        <v>10.357276277519</v>
      </c>
      <c r="S38">
        <v>6.449308003150847</v>
      </c>
      <c r="T38">
        <v>0</v>
      </c>
      <c r="U38">
        <v>318.38742354316634</v>
      </c>
      <c r="V38">
        <v>3.4821591240875915</v>
      </c>
      <c r="W38">
        <v>10.577843261335156</v>
      </c>
      <c r="X38">
        <v>36.048724114491421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8.0535938074045195</v>
      </c>
      <c r="AF38">
        <v>0</v>
      </c>
      <c r="AG38">
        <v>0</v>
      </c>
      <c r="AH38">
        <v>10.644376079999999</v>
      </c>
      <c r="AI38">
        <v>0</v>
      </c>
      <c r="AJ38">
        <v>0</v>
      </c>
      <c r="AK38">
        <v>13.332261800000001</v>
      </c>
      <c r="AL38">
        <v>0.34066349079173847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0.53948960000000001</v>
      </c>
      <c r="AS38">
        <v>4.0760710209634254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738.28354902819785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157.00778442859544</v>
      </c>
      <c r="L39">
        <v>41.839847178973002</v>
      </c>
      <c r="M39">
        <v>0</v>
      </c>
      <c r="N39">
        <v>28.861587388893781</v>
      </c>
      <c r="O39">
        <v>24.230187387357095</v>
      </c>
      <c r="P39">
        <v>59.872653140776293</v>
      </c>
      <c r="Q39">
        <v>4.182299380692168</v>
      </c>
      <c r="R39">
        <v>10.357276277519</v>
      </c>
      <c r="S39">
        <v>6.449308003150847</v>
      </c>
      <c r="T39">
        <v>0</v>
      </c>
      <c r="U39">
        <v>318.38742354316634</v>
      </c>
      <c r="V39">
        <v>3.4821591240875915</v>
      </c>
      <c r="W39">
        <v>10.577843261335156</v>
      </c>
      <c r="X39">
        <v>36.048724114491421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4.0267970307092753</v>
      </c>
      <c r="AF39">
        <v>0</v>
      </c>
      <c r="AG39">
        <v>0</v>
      </c>
      <c r="AH39">
        <v>10.644376079999999</v>
      </c>
      <c r="AI39">
        <v>0</v>
      </c>
      <c r="AJ39">
        <v>0</v>
      </c>
      <c r="AK39">
        <v>13.332261800000001</v>
      </c>
      <c r="AL39">
        <v>0.34066349079173847</v>
      </c>
      <c r="AM39">
        <v>0</v>
      </c>
      <c r="AN39">
        <v>0</v>
      </c>
      <c r="AO39">
        <v>0</v>
      </c>
      <c r="AP39">
        <v>9.3887355741176487E-2</v>
      </c>
      <c r="AQ39">
        <v>0</v>
      </c>
      <c r="AR39">
        <v>0.53948960000000001</v>
      </c>
      <c r="AS39">
        <v>1.1833755314451384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731.45794411772556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157.00778442859544</v>
      </c>
      <c r="L40">
        <v>41.839847178973002</v>
      </c>
      <c r="M40">
        <v>0</v>
      </c>
      <c r="N40">
        <v>28.861587388893781</v>
      </c>
      <c r="O40">
        <v>24.230187387357095</v>
      </c>
      <c r="P40">
        <v>59.872653140776293</v>
      </c>
      <c r="Q40">
        <v>4.182299380692168</v>
      </c>
      <c r="R40">
        <v>10.357276277519</v>
      </c>
      <c r="S40">
        <v>6.449308003150847</v>
      </c>
      <c r="T40">
        <v>0</v>
      </c>
      <c r="U40">
        <v>318.38742354316634</v>
      </c>
      <c r="V40">
        <v>3.4821591240875915</v>
      </c>
      <c r="W40">
        <v>10.577843261335156</v>
      </c>
      <c r="X40">
        <v>36.048724114491421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4.0267970307092753</v>
      </c>
      <c r="AF40">
        <v>0</v>
      </c>
      <c r="AG40">
        <v>0</v>
      </c>
      <c r="AH40">
        <v>5.7155672068004222</v>
      </c>
      <c r="AI40">
        <v>0</v>
      </c>
      <c r="AJ40">
        <v>0</v>
      </c>
      <c r="AK40">
        <v>13.332261800000001</v>
      </c>
      <c r="AL40">
        <v>0.34066349079173847</v>
      </c>
      <c r="AM40">
        <v>0</v>
      </c>
      <c r="AN40">
        <v>0</v>
      </c>
      <c r="AO40">
        <v>0</v>
      </c>
      <c r="AP40">
        <v>9.3887355741176487E-2</v>
      </c>
      <c r="AQ40">
        <v>0</v>
      </c>
      <c r="AR40">
        <v>0.53948960000000001</v>
      </c>
      <c r="AS40">
        <v>1.1833755314451384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726.52913524452595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157.00778442859544</v>
      </c>
      <c r="L41">
        <v>41.839847178973002</v>
      </c>
      <c r="M41">
        <v>0</v>
      </c>
      <c r="N41">
        <v>28.861587388893781</v>
      </c>
      <c r="O41">
        <v>24.230187387357095</v>
      </c>
      <c r="P41">
        <v>59.872653140776293</v>
      </c>
      <c r="Q41">
        <v>4.182299380692168</v>
      </c>
      <c r="R41">
        <v>10.357276277519</v>
      </c>
      <c r="S41">
        <v>6.449308003150847</v>
      </c>
      <c r="T41">
        <v>0</v>
      </c>
      <c r="U41">
        <v>318.38742354316634</v>
      </c>
      <c r="V41">
        <v>3.4821591240875915</v>
      </c>
      <c r="W41">
        <v>10.577843261335156</v>
      </c>
      <c r="X41">
        <v>36.048724114491421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4.0267970307092753</v>
      </c>
      <c r="AF41">
        <v>0</v>
      </c>
      <c r="AG41">
        <v>0</v>
      </c>
      <c r="AH41">
        <v>5.4147479336008439</v>
      </c>
      <c r="AI41">
        <v>0</v>
      </c>
      <c r="AJ41">
        <v>0</v>
      </c>
      <c r="AK41">
        <v>13.332261800000001</v>
      </c>
      <c r="AL41">
        <v>0.34066349079173847</v>
      </c>
      <c r="AM41">
        <v>0</v>
      </c>
      <c r="AN41">
        <v>0</v>
      </c>
      <c r="AO41">
        <v>0</v>
      </c>
      <c r="AP41">
        <v>9.3887355741176487E-2</v>
      </c>
      <c r="AQ41">
        <v>0</v>
      </c>
      <c r="AR41">
        <v>0.53948960000000001</v>
      </c>
      <c r="AS41">
        <v>1.972292298394291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727.01723273827565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157.00778442859544</v>
      </c>
      <c r="L42">
        <v>41.839847178973002</v>
      </c>
      <c r="M42">
        <v>0</v>
      </c>
      <c r="N42">
        <v>28.861587388893781</v>
      </c>
      <c r="O42">
        <v>24.230187387357095</v>
      </c>
      <c r="P42">
        <v>59.872653140776293</v>
      </c>
      <c r="Q42">
        <v>4.5503684662576687</v>
      </c>
      <c r="R42">
        <v>10.357276277519</v>
      </c>
      <c r="S42">
        <v>6.449308003150847</v>
      </c>
      <c r="T42">
        <v>0</v>
      </c>
      <c r="U42">
        <v>318.38742354316634</v>
      </c>
      <c r="V42">
        <v>3.4821591240875915</v>
      </c>
      <c r="W42">
        <v>10.577843261335156</v>
      </c>
      <c r="X42">
        <v>36.048724114491421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4.0267970307092753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13.332261800000001</v>
      </c>
      <c r="AL42">
        <v>0.34066349079173847</v>
      </c>
      <c r="AM42">
        <v>0</v>
      </c>
      <c r="AN42">
        <v>0</v>
      </c>
      <c r="AO42">
        <v>0</v>
      </c>
      <c r="AP42">
        <v>9.3887355741176487E-2</v>
      </c>
      <c r="AQ42">
        <v>0</v>
      </c>
      <c r="AR42">
        <v>0.53948960000000001</v>
      </c>
      <c r="AS42">
        <v>1.972292298394291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721.97055389024024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157.00778442859544</v>
      </c>
      <c r="L43">
        <v>41.839847178973002</v>
      </c>
      <c r="M43">
        <v>0</v>
      </c>
      <c r="N43">
        <v>28.861587388893781</v>
      </c>
      <c r="O43">
        <v>24.230187387357095</v>
      </c>
      <c r="P43">
        <v>59.872653140776293</v>
      </c>
      <c r="Q43">
        <v>5.3302133015721767</v>
      </c>
      <c r="R43">
        <v>10.357276277519</v>
      </c>
      <c r="S43">
        <v>6.449308003150847</v>
      </c>
      <c r="T43">
        <v>0</v>
      </c>
      <c r="U43">
        <v>318.38742354316634</v>
      </c>
      <c r="V43">
        <v>3.4821591240875915</v>
      </c>
      <c r="W43">
        <v>10.577843261335156</v>
      </c>
      <c r="X43">
        <v>36.048724114491421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0.47027370000000007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13.332261800000001</v>
      </c>
      <c r="AL43">
        <v>0.34066349079173847</v>
      </c>
      <c r="AM43">
        <v>0</v>
      </c>
      <c r="AN43">
        <v>0</v>
      </c>
      <c r="AO43">
        <v>0</v>
      </c>
      <c r="AP43">
        <v>9.3887355741176487E-2</v>
      </c>
      <c r="AQ43">
        <v>0</v>
      </c>
      <c r="AR43">
        <v>8.9015784</v>
      </c>
      <c r="AS43">
        <v>1.972292298394291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727.55596419484539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157.00778442859544</v>
      </c>
      <c r="L44">
        <v>41.839847178973002</v>
      </c>
      <c r="M44">
        <v>0</v>
      </c>
      <c r="N44">
        <v>28.861587388893781</v>
      </c>
      <c r="O44">
        <v>24.230187387357095</v>
      </c>
      <c r="P44">
        <v>59.872653140776293</v>
      </c>
      <c r="Q44">
        <v>5.3302133015721767</v>
      </c>
      <c r="R44">
        <v>10.357276277519</v>
      </c>
      <c r="S44">
        <v>6.449308003150847</v>
      </c>
      <c r="T44">
        <v>0</v>
      </c>
      <c r="U44">
        <v>318.38742354316634</v>
      </c>
      <c r="V44">
        <v>3.4821591240875915</v>
      </c>
      <c r="W44">
        <v>10.577843261335156</v>
      </c>
      <c r="X44">
        <v>36.048724114491421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0.47027370000000007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13.332261800000001</v>
      </c>
      <c r="AL44">
        <v>0.34066349079173847</v>
      </c>
      <c r="AM44">
        <v>0</v>
      </c>
      <c r="AN44">
        <v>0</v>
      </c>
      <c r="AO44">
        <v>0</v>
      </c>
      <c r="AP44">
        <v>9.3887355741176487E-2</v>
      </c>
      <c r="AQ44">
        <v>0</v>
      </c>
      <c r="AR44">
        <v>8.9015784</v>
      </c>
      <c r="AS44">
        <v>1.972292298394291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727.55596419484539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157.00778442859544</v>
      </c>
      <c r="L45">
        <v>41.839847178973002</v>
      </c>
      <c r="M45">
        <v>0</v>
      </c>
      <c r="N45">
        <v>28.861587388893781</v>
      </c>
      <c r="O45">
        <v>24.230187387357095</v>
      </c>
      <c r="P45">
        <v>59.872653140776293</v>
      </c>
      <c r="Q45">
        <v>5.3302133015721767</v>
      </c>
      <c r="R45">
        <v>10.357276277519</v>
      </c>
      <c r="S45">
        <v>6.449308003150847</v>
      </c>
      <c r="T45">
        <v>0</v>
      </c>
      <c r="U45">
        <v>318.38742354316634</v>
      </c>
      <c r="V45">
        <v>3.4821591240875915</v>
      </c>
      <c r="W45">
        <v>10.577843261335156</v>
      </c>
      <c r="X45">
        <v>36.048724114491421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0.47027370000000007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13.332261800000001</v>
      </c>
      <c r="AL45">
        <v>0.34066349079173847</v>
      </c>
      <c r="AM45">
        <v>0</v>
      </c>
      <c r="AN45">
        <v>0</v>
      </c>
      <c r="AO45">
        <v>0</v>
      </c>
      <c r="AP45">
        <v>9.3887355741176487E-2</v>
      </c>
      <c r="AQ45">
        <v>0</v>
      </c>
      <c r="AR45">
        <v>1.2138515999999999</v>
      </c>
      <c r="AS45">
        <v>1.972292298394291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719.86823739484544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115.44048606911426</v>
      </c>
      <c r="L46">
        <v>41.839847178973002</v>
      </c>
      <c r="M46">
        <v>0</v>
      </c>
      <c r="N46">
        <v>28.861587388893781</v>
      </c>
      <c r="O46">
        <v>24.230187387357095</v>
      </c>
      <c r="P46">
        <v>59.872653140776293</v>
      </c>
      <c r="Q46">
        <v>5.3302133015721767</v>
      </c>
      <c r="R46">
        <v>10.357276277519</v>
      </c>
      <c r="S46">
        <v>6.449308003150847</v>
      </c>
      <c r="T46">
        <v>0</v>
      </c>
      <c r="U46">
        <v>318.38742354316634</v>
      </c>
      <c r="V46">
        <v>3.4821591240875915</v>
      </c>
      <c r="W46">
        <v>10.577843261335156</v>
      </c>
      <c r="X46">
        <v>36.048724114491421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0.47027370000000007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13.332261800000001</v>
      </c>
      <c r="AL46">
        <v>0.34066349079173847</v>
      </c>
      <c r="AM46">
        <v>0</v>
      </c>
      <c r="AN46">
        <v>0</v>
      </c>
      <c r="AO46">
        <v>0</v>
      </c>
      <c r="AP46">
        <v>9.3887355741176487E-2</v>
      </c>
      <c r="AQ46">
        <v>0</v>
      </c>
      <c r="AR46">
        <v>0.53948960000000001</v>
      </c>
      <c r="AS46">
        <v>1.972292298394291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677.62657703536433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91.390400544287218</v>
      </c>
      <c r="L47">
        <v>41.839847178973002</v>
      </c>
      <c r="M47">
        <v>0</v>
      </c>
      <c r="N47">
        <v>28.861587388893781</v>
      </c>
      <c r="O47">
        <v>24.230187387357095</v>
      </c>
      <c r="P47">
        <v>59.872653140776293</v>
      </c>
      <c r="Q47">
        <v>5.3302133015721767</v>
      </c>
      <c r="R47">
        <v>10.357276277519</v>
      </c>
      <c r="S47">
        <v>6.449308003150847</v>
      </c>
      <c r="T47">
        <v>0</v>
      </c>
      <c r="U47">
        <v>318.38742354316634</v>
      </c>
      <c r="V47">
        <v>3.4821591240875915</v>
      </c>
      <c r="W47">
        <v>10.577843261335156</v>
      </c>
      <c r="X47">
        <v>36.048724114491421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0.47027370000000007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13.332261800000001</v>
      </c>
      <c r="AL47">
        <v>0.34066349079173847</v>
      </c>
      <c r="AM47">
        <v>0</v>
      </c>
      <c r="AN47">
        <v>0</v>
      </c>
      <c r="AO47">
        <v>0</v>
      </c>
      <c r="AP47">
        <v>9.3887355741176487E-2</v>
      </c>
      <c r="AQ47">
        <v>0</v>
      </c>
      <c r="AR47">
        <v>0.40461720000000001</v>
      </c>
      <c r="AS47">
        <v>1.1833755314451384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652.65270234358786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134.68054979701236</v>
      </c>
      <c r="L48">
        <v>41.839847178973002</v>
      </c>
      <c r="M48">
        <v>0</v>
      </c>
      <c r="N48">
        <v>28.861587388893781</v>
      </c>
      <c r="O48">
        <v>24.230187387357095</v>
      </c>
      <c r="P48">
        <v>59.872653140776293</v>
      </c>
      <c r="Q48">
        <v>5.3302133015721767</v>
      </c>
      <c r="R48">
        <v>10.357276277519</v>
      </c>
      <c r="S48">
        <v>6.449308003150847</v>
      </c>
      <c r="T48">
        <v>0</v>
      </c>
      <c r="U48">
        <v>318.38742354316634</v>
      </c>
      <c r="V48">
        <v>3.4821591240875915</v>
      </c>
      <c r="W48">
        <v>10.577843261335156</v>
      </c>
      <c r="X48">
        <v>36.048724114491421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0.47027370000000007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13.332261800000001</v>
      </c>
      <c r="AL48">
        <v>0.34066349079173847</v>
      </c>
      <c r="AM48">
        <v>0</v>
      </c>
      <c r="AN48">
        <v>0</v>
      </c>
      <c r="AO48">
        <v>0</v>
      </c>
      <c r="AP48">
        <v>9.3887355741176487E-2</v>
      </c>
      <c r="AQ48">
        <v>0</v>
      </c>
      <c r="AR48">
        <v>0.40461720000000001</v>
      </c>
      <c r="AS48">
        <v>1.1833755314451384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695.94285159631306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139.49056512660357</v>
      </c>
      <c r="L49">
        <v>41.839847178973002</v>
      </c>
      <c r="M49">
        <v>0</v>
      </c>
      <c r="N49">
        <v>28.861587388893781</v>
      </c>
      <c r="O49">
        <v>24.230187387357095</v>
      </c>
      <c r="P49">
        <v>59.872653140776293</v>
      </c>
      <c r="Q49">
        <v>5.3302133015721767</v>
      </c>
      <c r="R49">
        <v>10.357276277519</v>
      </c>
      <c r="S49">
        <v>6.449308003150847</v>
      </c>
      <c r="T49">
        <v>0</v>
      </c>
      <c r="U49">
        <v>318.38742354316634</v>
      </c>
      <c r="V49">
        <v>3.4821591240875915</v>
      </c>
      <c r="W49">
        <v>10.577843261335156</v>
      </c>
      <c r="X49">
        <v>36.048724114491421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0.47027370000000007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13.332261800000001</v>
      </c>
      <c r="AL49">
        <v>0.34066349079173847</v>
      </c>
      <c r="AM49">
        <v>0</v>
      </c>
      <c r="AN49">
        <v>0</v>
      </c>
      <c r="AO49">
        <v>0</v>
      </c>
      <c r="AP49">
        <v>9.3887355741176487E-2</v>
      </c>
      <c r="AQ49">
        <v>0</v>
      </c>
      <c r="AR49">
        <v>0.40461720000000001</v>
      </c>
      <c r="AS49">
        <v>1.1833755314451384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700.7528669259043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134.68054979701236</v>
      </c>
      <c r="L50">
        <v>41.839847178973002</v>
      </c>
      <c r="M50">
        <v>0</v>
      </c>
      <c r="N50">
        <v>28.861587388893781</v>
      </c>
      <c r="O50">
        <v>24.230187387357095</v>
      </c>
      <c r="P50">
        <v>59.872653140776293</v>
      </c>
      <c r="Q50">
        <v>5.3302133015721767</v>
      </c>
      <c r="R50">
        <v>10.357276277519</v>
      </c>
      <c r="S50">
        <v>6.449308003150847</v>
      </c>
      <c r="T50">
        <v>0</v>
      </c>
      <c r="U50">
        <v>318.38742354316634</v>
      </c>
      <c r="V50">
        <v>3.4821591240875915</v>
      </c>
      <c r="W50">
        <v>10.577843261335156</v>
      </c>
      <c r="X50">
        <v>36.048724114491421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0.47027370000000007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13.332261800000001</v>
      </c>
      <c r="AL50">
        <v>0.34066349079173847</v>
      </c>
      <c r="AM50">
        <v>0</v>
      </c>
      <c r="AN50">
        <v>0</v>
      </c>
      <c r="AO50">
        <v>0</v>
      </c>
      <c r="AP50">
        <v>9.3887355741176487E-2</v>
      </c>
      <c r="AQ50">
        <v>0</v>
      </c>
      <c r="AR50">
        <v>0.40461720000000001</v>
      </c>
      <c r="AS50">
        <v>1.1833755314451384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695.94285159631306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157.07742493379021</v>
      </c>
      <c r="L51">
        <v>41.839847178973002</v>
      </c>
      <c r="M51">
        <v>0</v>
      </c>
      <c r="N51">
        <v>28.861587388893781</v>
      </c>
      <c r="O51">
        <v>24.230187387357095</v>
      </c>
      <c r="P51">
        <v>59.872653140776293</v>
      </c>
      <c r="Q51">
        <v>5.3302133015721767</v>
      </c>
      <c r="R51">
        <v>10.357276277519</v>
      </c>
      <c r="S51">
        <v>6.449308003150847</v>
      </c>
      <c r="T51">
        <v>0</v>
      </c>
      <c r="U51">
        <v>318.38742354316634</v>
      </c>
      <c r="V51">
        <v>3.4821591240875915</v>
      </c>
      <c r="W51">
        <v>10.577843261335156</v>
      </c>
      <c r="X51">
        <v>36.048724114491421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0.47027370000000007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13.332261800000001</v>
      </c>
      <c r="AL51">
        <v>0.34066349079173847</v>
      </c>
      <c r="AM51">
        <v>0</v>
      </c>
      <c r="AN51">
        <v>0</v>
      </c>
      <c r="AO51">
        <v>0</v>
      </c>
      <c r="AP51">
        <v>9.3887355741176487E-2</v>
      </c>
      <c r="AQ51">
        <v>0</v>
      </c>
      <c r="AR51">
        <v>0.53948960000000001</v>
      </c>
      <c r="AS51">
        <v>1.1833755314451384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718.47459913309103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157.07742493379021</v>
      </c>
      <c r="L52">
        <v>41.839847178973002</v>
      </c>
      <c r="M52">
        <v>0</v>
      </c>
      <c r="N52">
        <v>28.861587388893781</v>
      </c>
      <c r="O52">
        <v>24.230187387357095</v>
      </c>
      <c r="P52">
        <v>59.872653140776293</v>
      </c>
      <c r="Q52">
        <v>5.3302133015721767</v>
      </c>
      <c r="R52">
        <v>10.357276277519</v>
      </c>
      <c r="S52">
        <v>6.449308003150847</v>
      </c>
      <c r="T52">
        <v>0</v>
      </c>
      <c r="U52">
        <v>318.38742354316634</v>
      </c>
      <c r="V52">
        <v>3.4821591240875915</v>
      </c>
      <c r="W52">
        <v>10.577843261335156</v>
      </c>
      <c r="X52">
        <v>36.048724114491421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0.47027370000000007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13.332261800000001</v>
      </c>
      <c r="AL52">
        <v>0.34066349079173847</v>
      </c>
      <c r="AM52">
        <v>0</v>
      </c>
      <c r="AN52">
        <v>0</v>
      </c>
      <c r="AO52">
        <v>0</v>
      </c>
      <c r="AP52">
        <v>9.3887355741176487E-2</v>
      </c>
      <c r="AQ52">
        <v>0</v>
      </c>
      <c r="AR52">
        <v>0.53948960000000001</v>
      </c>
      <c r="AS52">
        <v>1.1833755314451384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718.47459913309103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157.07879799400013</v>
      </c>
      <c r="L53">
        <v>41.839847178973002</v>
      </c>
      <c r="M53">
        <v>0</v>
      </c>
      <c r="N53">
        <v>28.861587388893781</v>
      </c>
      <c r="O53">
        <v>24.230187387357095</v>
      </c>
      <c r="P53">
        <v>59.872653140776293</v>
      </c>
      <c r="Q53">
        <v>5.3302133015721767</v>
      </c>
      <c r="R53">
        <v>10.357276277519</v>
      </c>
      <c r="S53">
        <v>6.449308003150847</v>
      </c>
      <c r="T53">
        <v>0</v>
      </c>
      <c r="U53">
        <v>318.38742354316634</v>
      </c>
      <c r="V53">
        <v>3.4821591240875915</v>
      </c>
      <c r="W53">
        <v>10.577843261335156</v>
      </c>
      <c r="X53">
        <v>36.048724114491421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0.47027370000000007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13.332261800000001</v>
      </c>
      <c r="AL53">
        <v>0.34066349079173847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8.9015784</v>
      </c>
      <c r="AS53">
        <v>1.972292298394291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727.53309040450881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157.07879799400013</v>
      </c>
      <c r="L54">
        <v>41.839847178973002</v>
      </c>
      <c r="M54">
        <v>0</v>
      </c>
      <c r="N54">
        <v>28.861587388893781</v>
      </c>
      <c r="O54">
        <v>24.230187387357095</v>
      </c>
      <c r="P54">
        <v>59.872653140776293</v>
      </c>
      <c r="Q54">
        <v>5.3302133015721767</v>
      </c>
      <c r="R54">
        <v>10.357276277519</v>
      </c>
      <c r="S54">
        <v>6.449308003150847</v>
      </c>
      <c r="T54">
        <v>0</v>
      </c>
      <c r="U54">
        <v>318.38742354316634</v>
      </c>
      <c r="V54">
        <v>3.4821591240875915</v>
      </c>
      <c r="W54">
        <v>10.577843261335156</v>
      </c>
      <c r="X54">
        <v>36.048724114491421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0.47027370000000007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13.332261800000001</v>
      </c>
      <c r="AL54">
        <v>0.34066349079173847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8.9015784</v>
      </c>
      <c r="AS54">
        <v>1.972292298394291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727.53309040450881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157.07879799400013</v>
      </c>
      <c r="L55">
        <v>41.839847178973002</v>
      </c>
      <c r="M55">
        <v>0</v>
      </c>
      <c r="N55">
        <v>28.861587388893781</v>
      </c>
      <c r="O55">
        <v>24.230187387357095</v>
      </c>
      <c r="P55">
        <v>59.872653140776293</v>
      </c>
      <c r="Q55">
        <v>5.3302133015721767</v>
      </c>
      <c r="R55">
        <v>10.357276277519</v>
      </c>
      <c r="S55">
        <v>6.449308003150847</v>
      </c>
      <c r="T55">
        <v>0</v>
      </c>
      <c r="U55">
        <v>318.38742354316634</v>
      </c>
      <c r="V55">
        <v>3.4821591240875915</v>
      </c>
      <c r="W55">
        <v>10.577843261335156</v>
      </c>
      <c r="X55">
        <v>36.048724114491421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0.47027370000000007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13.332261800000001</v>
      </c>
      <c r="AL55">
        <v>0.34066349079173847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1.0789792</v>
      </c>
      <c r="AS55">
        <v>1.972292298394291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719.71049120450891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157.07879799400013</v>
      </c>
      <c r="L56">
        <v>41.839847178973002</v>
      </c>
      <c r="M56">
        <v>0</v>
      </c>
      <c r="N56">
        <v>28.861587388893781</v>
      </c>
      <c r="O56">
        <v>24.230187387357095</v>
      </c>
      <c r="P56">
        <v>59.872653140776293</v>
      </c>
      <c r="Q56">
        <v>5.3302133015721767</v>
      </c>
      <c r="R56">
        <v>10.357276277519</v>
      </c>
      <c r="S56">
        <v>6.449308003150847</v>
      </c>
      <c r="T56">
        <v>0</v>
      </c>
      <c r="U56">
        <v>318.38742354316634</v>
      </c>
      <c r="V56">
        <v>3.4821591240875915</v>
      </c>
      <c r="W56">
        <v>10.577843261335156</v>
      </c>
      <c r="X56">
        <v>36.048724114491421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0.47027370000000007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13.332261800000001</v>
      </c>
      <c r="AL56">
        <v>0.34066349079173847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0.80923440000000002</v>
      </c>
      <c r="AS56">
        <v>1.972292298394291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719.4407464045089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129.87021756684314</v>
      </c>
      <c r="L57">
        <v>41.839847178973002</v>
      </c>
      <c r="M57">
        <v>0</v>
      </c>
      <c r="N57">
        <v>28.861587388893781</v>
      </c>
      <c r="O57">
        <v>24.230187387357095</v>
      </c>
      <c r="P57">
        <v>59.872653140776293</v>
      </c>
      <c r="Q57">
        <v>5.3302133015721767</v>
      </c>
      <c r="R57">
        <v>10.357276277519</v>
      </c>
      <c r="S57">
        <v>6.449308003150847</v>
      </c>
      <c r="T57">
        <v>0</v>
      </c>
      <c r="U57">
        <v>318.38742354316634</v>
      </c>
      <c r="V57">
        <v>3.4821591240875915</v>
      </c>
      <c r="W57">
        <v>10.577843261335156</v>
      </c>
      <c r="X57">
        <v>36.048724114491421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0.47027370000000007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13.332261800000001</v>
      </c>
      <c r="AL57">
        <v>0.34066349079173847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0.80923440000000002</v>
      </c>
      <c r="AS57">
        <v>1.1833755314451384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691.44324921040277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105.82019451848311</v>
      </c>
      <c r="L58">
        <v>41.839847178973002</v>
      </c>
      <c r="M58">
        <v>0</v>
      </c>
      <c r="N58">
        <v>28.861587388893781</v>
      </c>
      <c r="O58">
        <v>24.230187387357095</v>
      </c>
      <c r="P58">
        <v>59.872653140776293</v>
      </c>
      <c r="Q58">
        <v>5.3302133015721767</v>
      </c>
      <c r="R58">
        <v>10.357276277519</v>
      </c>
      <c r="S58">
        <v>6.449308003150847</v>
      </c>
      <c r="T58">
        <v>0</v>
      </c>
      <c r="U58">
        <v>318.38742354316634</v>
      </c>
      <c r="V58">
        <v>3.4821591240875915</v>
      </c>
      <c r="W58">
        <v>10.577843261335156</v>
      </c>
      <c r="X58">
        <v>36.048724114491421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0.47027370000000007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13.332261800000001</v>
      </c>
      <c r="AL58">
        <v>0.34066349079173847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0.80923440000000002</v>
      </c>
      <c r="AS58">
        <v>1.1833755314451384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667.39322616204265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101.01019426494346</v>
      </c>
      <c r="L59">
        <v>41.839847178973002</v>
      </c>
      <c r="M59">
        <v>0</v>
      </c>
      <c r="N59">
        <v>28.861587388893781</v>
      </c>
      <c r="O59">
        <v>24.230187387357095</v>
      </c>
      <c r="P59">
        <v>59.872653140776293</v>
      </c>
      <c r="Q59">
        <v>5.3302133015721767</v>
      </c>
      <c r="R59">
        <v>10.357276277519</v>
      </c>
      <c r="S59">
        <v>6.449308003150847</v>
      </c>
      <c r="T59">
        <v>0</v>
      </c>
      <c r="U59">
        <v>318.38742354316634</v>
      </c>
      <c r="V59">
        <v>3.4821591240875915</v>
      </c>
      <c r="W59">
        <v>10.577843261335156</v>
      </c>
      <c r="X59">
        <v>36.048724114491421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0.47027370000000007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13.332261800000001</v>
      </c>
      <c r="AL59">
        <v>0.34066349079173847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0.80923440000000002</v>
      </c>
      <c r="AS59">
        <v>1.1833755314451384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662.5832259085031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101.01019792687228</v>
      </c>
      <c r="L60">
        <v>41.839847178973002</v>
      </c>
      <c r="M60">
        <v>0</v>
      </c>
      <c r="N60">
        <v>28.861587388893781</v>
      </c>
      <c r="O60">
        <v>24.230187387357095</v>
      </c>
      <c r="P60">
        <v>59.872653140776293</v>
      </c>
      <c r="Q60">
        <v>5.3302133015721767</v>
      </c>
      <c r="R60">
        <v>10.357276277519</v>
      </c>
      <c r="S60">
        <v>6.449308003150847</v>
      </c>
      <c r="T60">
        <v>0</v>
      </c>
      <c r="U60">
        <v>318.38742354316634</v>
      </c>
      <c r="V60">
        <v>3.4821591240875915</v>
      </c>
      <c r="W60">
        <v>10.577843261335156</v>
      </c>
      <c r="X60">
        <v>36.048724114491421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0.47027370000000007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13.332261800000001</v>
      </c>
      <c r="AL60">
        <v>0.34066349079173847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0.80923440000000002</v>
      </c>
      <c r="AS60">
        <v>1.1833755314451384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662.58322957043185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105.82020932486697</v>
      </c>
      <c r="L61">
        <v>41.839847178973002</v>
      </c>
      <c r="M61">
        <v>0</v>
      </c>
      <c r="N61">
        <v>28.861587388893781</v>
      </c>
      <c r="O61">
        <v>24.230187387357095</v>
      </c>
      <c r="P61">
        <v>59.872653140776293</v>
      </c>
      <c r="Q61">
        <v>5.3302133015721767</v>
      </c>
      <c r="R61">
        <v>10.357276277519</v>
      </c>
      <c r="S61">
        <v>6.449308003150847</v>
      </c>
      <c r="T61">
        <v>0</v>
      </c>
      <c r="U61">
        <v>318.38742354316634</v>
      </c>
      <c r="V61">
        <v>3.4821591240875915</v>
      </c>
      <c r="W61">
        <v>10.577843261335156</v>
      </c>
      <c r="X61">
        <v>36.048724114491421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0.47027370000000007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13.332261800000001</v>
      </c>
      <c r="AL61">
        <v>0.34066349079173847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0.80923440000000002</v>
      </c>
      <c r="AS61">
        <v>1.906549340321142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668.11641477730257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105.82020165024676</v>
      </c>
      <c r="L62">
        <v>41.839847178973002</v>
      </c>
      <c r="M62">
        <v>0</v>
      </c>
      <c r="N62">
        <v>28.861587388893781</v>
      </c>
      <c r="O62">
        <v>24.230187387357095</v>
      </c>
      <c r="P62">
        <v>59.872653140776293</v>
      </c>
      <c r="Q62">
        <v>5.3302133015721767</v>
      </c>
      <c r="R62">
        <v>10.357276277519</v>
      </c>
      <c r="S62">
        <v>6.449308003150847</v>
      </c>
      <c r="T62">
        <v>0</v>
      </c>
      <c r="U62">
        <v>318.38742354316634</v>
      </c>
      <c r="V62">
        <v>3.4821591240875915</v>
      </c>
      <c r="W62">
        <v>10.577843261335156</v>
      </c>
      <c r="X62">
        <v>36.048724114491421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0.47027370000000007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13.332261800000001</v>
      </c>
      <c r="AL62">
        <v>0.34066349079173847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0.80923440000000002</v>
      </c>
      <c r="AS62">
        <v>1.906549340321142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668.11640710268239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105.82019451848311</v>
      </c>
      <c r="L63">
        <v>41.839847178973002</v>
      </c>
      <c r="M63">
        <v>0</v>
      </c>
      <c r="N63">
        <v>28.861587388893781</v>
      </c>
      <c r="O63">
        <v>24.230187387357095</v>
      </c>
      <c r="P63">
        <v>59.872653140776293</v>
      </c>
      <c r="Q63">
        <v>5.3302133015721767</v>
      </c>
      <c r="R63">
        <v>10.357276277519</v>
      </c>
      <c r="S63">
        <v>6.449308003150847</v>
      </c>
      <c r="T63">
        <v>0</v>
      </c>
      <c r="U63">
        <v>318.38742354316634</v>
      </c>
      <c r="V63">
        <v>3.4821591240875915</v>
      </c>
      <c r="W63">
        <v>10.577843261335156</v>
      </c>
      <c r="X63">
        <v>36.048724114491421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0.47027370000000007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13.332261800000001</v>
      </c>
      <c r="AL63">
        <v>0.34066349079173847</v>
      </c>
      <c r="AM63">
        <v>0</v>
      </c>
      <c r="AN63">
        <v>0</v>
      </c>
      <c r="AO63">
        <v>0</v>
      </c>
      <c r="AP63">
        <v>0.62591502772096108</v>
      </c>
      <c r="AQ63">
        <v>0</v>
      </c>
      <c r="AR63">
        <v>1.348724</v>
      </c>
      <c r="AS63">
        <v>1.906549340321142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669.2818045986395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115.44020851471201</v>
      </c>
      <c r="L64">
        <v>41.839847178973002</v>
      </c>
      <c r="M64">
        <v>0</v>
      </c>
      <c r="N64">
        <v>28.861587388893781</v>
      </c>
      <c r="O64">
        <v>24.230187387357095</v>
      </c>
      <c r="P64">
        <v>59.872653140776293</v>
      </c>
      <c r="Q64">
        <v>5.3302133015721767</v>
      </c>
      <c r="R64">
        <v>10.357276277519</v>
      </c>
      <c r="S64">
        <v>6.449308003150847</v>
      </c>
      <c r="T64">
        <v>0</v>
      </c>
      <c r="U64">
        <v>318.38742354316634</v>
      </c>
      <c r="V64">
        <v>3.4821591240875915</v>
      </c>
      <c r="W64">
        <v>10.577843261335156</v>
      </c>
      <c r="X64">
        <v>36.048724114491421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0.47027370000000007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13.332261800000001</v>
      </c>
      <c r="AL64">
        <v>0.34066349079173847</v>
      </c>
      <c r="AM64">
        <v>0</v>
      </c>
      <c r="AN64">
        <v>0</v>
      </c>
      <c r="AO64">
        <v>0</v>
      </c>
      <c r="AP64">
        <v>0.62591502772096108</v>
      </c>
      <c r="AQ64">
        <v>0</v>
      </c>
      <c r="AR64">
        <v>8.9015784</v>
      </c>
      <c r="AS64">
        <v>1.906549340321142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686.45467299486847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115.44020495339547</v>
      </c>
      <c r="L65">
        <v>41.839847178973002</v>
      </c>
      <c r="M65">
        <v>0</v>
      </c>
      <c r="N65">
        <v>28.861587388893781</v>
      </c>
      <c r="O65">
        <v>24.230187387357095</v>
      </c>
      <c r="P65">
        <v>59.872653140776293</v>
      </c>
      <c r="Q65">
        <v>5.3302133015721767</v>
      </c>
      <c r="R65">
        <v>10.357276277519</v>
      </c>
      <c r="S65">
        <v>6.449308003150847</v>
      </c>
      <c r="T65">
        <v>0</v>
      </c>
      <c r="U65">
        <v>318.38742354316634</v>
      </c>
      <c r="V65">
        <v>3.4821591240875915</v>
      </c>
      <c r="W65">
        <v>10.577843261335156</v>
      </c>
      <c r="X65">
        <v>36.048724114491421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0.47027370000000007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13.332261800000001</v>
      </c>
      <c r="AL65">
        <v>0.34066349079173847</v>
      </c>
      <c r="AM65">
        <v>0</v>
      </c>
      <c r="AN65">
        <v>0</v>
      </c>
      <c r="AO65">
        <v>0</v>
      </c>
      <c r="AP65">
        <v>0.62591502772096108</v>
      </c>
      <c r="AQ65">
        <v>0</v>
      </c>
      <c r="AR65">
        <v>8.9015784</v>
      </c>
      <c r="AS65">
        <v>1.906549340321142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686.45466943355189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115.44020495339547</v>
      </c>
      <c r="L66">
        <v>41.839847178973002</v>
      </c>
      <c r="M66">
        <v>0</v>
      </c>
      <c r="N66">
        <v>28.861587388893781</v>
      </c>
      <c r="O66">
        <v>24.230187387357095</v>
      </c>
      <c r="P66">
        <v>59.872653140776293</v>
      </c>
      <c r="Q66">
        <v>5.3302133015721767</v>
      </c>
      <c r="R66">
        <v>10.357276277519</v>
      </c>
      <c r="S66">
        <v>6.449308003150847</v>
      </c>
      <c r="T66">
        <v>0</v>
      </c>
      <c r="U66">
        <v>318.38742354316634</v>
      </c>
      <c r="V66">
        <v>3.4821591240875915</v>
      </c>
      <c r="W66">
        <v>10.577843261335156</v>
      </c>
      <c r="X66">
        <v>36.048724114491421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0.47027370000000007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13.332261800000001</v>
      </c>
      <c r="AL66">
        <v>0.34066349079173847</v>
      </c>
      <c r="AM66">
        <v>0</v>
      </c>
      <c r="AN66">
        <v>0</v>
      </c>
      <c r="AO66">
        <v>0</v>
      </c>
      <c r="AP66">
        <v>0.62591502772096108</v>
      </c>
      <c r="AQ66">
        <v>0</v>
      </c>
      <c r="AR66">
        <v>1.0789792</v>
      </c>
      <c r="AS66">
        <v>1.906549340321142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678.63207023355199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115.43968102529713</v>
      </c>
      <c r="L67">
        <v>41.839847178973002</v>
      </c>
      <c r="M67">
        <v>0</v>
      </c>
      <c r="N67">
        <v>28.861587388893781</v>
      </c>
      <c r="O67">
        <v>24.230187387357095</v>
      </c>
      <c r="P67">
        <v>59.872653140776293</v>
      </c>
      <c r="Q67">
        <v>5.3302133015721767</v>
      </c>
      <c r="R67">
        <v>10.357276277519</v>
      </c>
      <c r="S67">
        <v>6.449308003150847</v>
      </c>
      <c r="T67">
        <v>0</v>
      </c>
      <c r="U67">
        <v>318.38742354316634</v>
      </c>
      <c r="V67">
        <v>3.4821591240875915</v>
      </c>
      <c r="W67">
        <v>10.577843261335156</v>
      </c>
      <c r="X67">
        <v>36.048724114491421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0.47027370000000007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13.332261800000001</v>
      </c>
      <c r="AL67">
        <v>0.34066349079173847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0.80923440000000002</v>
      </c>
      <c r="AS67">
        <v>2.3010078508028546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678.13034498821446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125.05085116485687</v>
      </c>
      <c r="L68">
        <v>41.839847178973002</v>
      </c>
      <c r="M68">
        <v>0</v>
      </c>
      <c r="N68">
        <v>28.861587388893781</v>
      </c>
      <c r="O68">
        <v>24.230187387357095</v>
      </c>
      <c r="P68">
        <v>59.872653140776293</v>
      </c>
      <c r="Q68">
        <v>5.3302133015721767</v>
      </c>
      <c r="R68">
        <v>10.357276277519</v>
      </c>
      <c r="S68">
        <v>6.449308003150847</v>
      </c>
      <c r="T68">
        <v>0</v>
      </c>
      <c r="U68">
        <v>318.38742354316634</v>
      </c>
      <c r="V68">
        <v>3.4821591240875915</v>
      </c>
      <c r="W68">
        <v>10.577843261335156</v>
      </c>
      <c r="X68">
        <v>36.048724114491421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0.47027370000000007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13.332261800000001</v>
      </c>
      <c r="AL68">
        <v>0.34066349079173847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0.80923440000000002</v>
      </c>
      <c r="AS68">
        <v>2.3010078508028546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687.74151512777416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157.00778442859544</v>
      </c>
      <c r="L69">
        <v>41.839847178973002</v>
      </c>
      <c r="M69">
        <v>0</v>
      </c>
      <c r="N69">
        <v>28.861587388893781</v>
      </c>
      <c r="O69">
        <v>24.230187387357095</v>
      </c>
      <c r="P69">
        <v>59.872653140776293</v>
      </c>
      <c r="Q69">
        <v>5.3302133015721767</v>
      </c>
      <c r="R69">
        <v>10.357276277519</v>
      </c>
      <c r="S69">
        <v>6.449308003150847</v>
      </c>
      <c r="T69">
        <v>0</v>
      </c>
      <c r="U69">
        <v>318.38742354316634</v>
      </c>
      <c r="V69">
        <v>3.4821591240875915</v>
      </c>
      <c r="W69">
        <v>10.577843261335156</v>
      </c>
      <c r="X69">
        <v>36.048724114491421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0.47027370000000007</v>
      </c>
      <c r="AF69">
        <v>0</v>
      </c>
      <c r="AG69">
        <v>0</v>
      </c>
      <c r="AH69">
        <v>5.7155672068004222</v>
      </c>
      <c r="AI69">
        <v>0</v>
      </c>
      <c r="AJ69">
        <v>0</v>
      </c>
      <c r="AK69">
        <v>13.332261800000001</v>
      </c>
      <c r="AL69">
        <v>0.34066349079173847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0.80923440000000002</v>
      </c>
      <c r="AS69">
        <v>2.3010078508028546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725.4140155983132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157.00778442859544</v>
      </c>
      <c r="L70">
        <v>41.839847178973002</v>
      </c>
      <c r="M70">
        <v>0</v>
      </c>
      <c r="N70">
        <v>28.861587388893781</v>
      </c>
      <c r="O70">
        <v>24.230187387357095</v>
      </c>
      <c r="P70">
        <v>59.872653140776293</v>
      </c>
      <c r="Q70">
        <v>5.3302133015721767</v>
      </c>
      <c r="R70">
        <v>10.357276277519</v>
      </c>
      <c r="S70">
        <v>6.449308003150847</v>
      </c>
      <c r="T70">
        <v>0</v>
      </c>
      <c r="U70">
        <v>318.38742354316634</v>
      </c>
      <c r="V70">
        <v>3.4821591240875915</v>
      </c>
      <c r="W70">
        <v>10.577843261335156</v>
      </c>
      <c r="X70">
        <v>36.048724114491421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0.47027370000000007</v>
      </c>
      <c r="AF70">
        <v>0</v>
      </c>
      <c r="AG70">
        <v>0</v>
      </c>
      <c r="AH70">
        <v>11.33857452</v>
      </c>
      <c r="AI70">
        <v>0</v>
      </c>
      <c r="AJ70">
        <v>0</v>
      </c>
      <c r="AK70">
        <v>13.332261800000001</v>
      </c>
      <c r="AL70">
        <v>0.34066349079173847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0.80923440000000002</v>
      </c>
      <c r="AS70">
        <v>2.3010078508028546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731.03702291151274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157.00778442859544</v>
      </c>
      <c r="L71">
        <v>41.839847178973002</v>
      </c>
      <c r="M71">
        <v>0</v>
      </c>
      <c r="N71">
        <v>28.861587388893781</v>
      </c>
      <c r="O71">
        <v>24.230187387357095</v>
      </c>
      <c r="P71">
        <v>59.872653140776293</v>
      </c>
      <c r="Q71">
        <v>5.3302133015721767</v>
      </c>
      <c r="R71">
        <v>10.357276277519</v>
      </c>
      <c r="S71">
        <v>6.449308003150847</v>
      </c>
      <c r="T71">
        <v>0</v>
      </c>
      <c r="U71">
        <v>318.38742354316634</v>
      </c>
      <c r="V71">
        <v>3.4821591240875915</v>
      </c>
      <c r="W71">
        <v>10.577843261335156</v>
      </c>
      <c r="X71">
        <v>36.048724114491421</v>
      </c>
      <c r="Y71">
        <v>0</v>
      </c>
      <c r="Z71">
        <v>0</v>
      </c>
      <c r="AA71">
        <v>0</v>
      </c>
      <c r="AB71">
        <v>0.8143330000000002</v>
      </c>
      <c r="AC71">
        <v>0</v>
      </c>
      <c r="AD71">
        <v>1.9365060000000001</v>
      </c>
      <c r="AE71">
        <v>4.0267970307092753</v>
      </c>
      <c r="AF71">
        <v>0</v>
      </c>
      <c r="AG71">
        <v>0</v>
      </c>
      <c r="AH71">
        <v>17.123561519999999</v>
      </c>
      <c r="AI71">
        <v>0</v>
      </c>
      <c r="AJ71">
        <v>0</v>
      </c>
      <c r="AK71">
        <v>13.332261800000001</v>
      </c>
      <c r="AL71">
        <v>0.34066349079173847</v>
      </c>
      <c r="AM71">
        <v>1.2899034313578397</v>
      </c>
      <c r="AN71">
        <v>0</v>
      </c>
      <c r="AO71">
        <v>0</v>
      </c>
      <c r="AP71">
        <v>0.15647875693024027</v>
      </c>
      <c r="AQ71">
        <v>0</v>
      </c>
      <c r="AR71">
        <v>0.80923440000000002</v>
      </c>
      <c r="AS71">
        <v>1.4792193508028546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743.75396593051016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157.00778442859544</v>
      </c>
      <c r="L72">
        <v>41.839847178973002</v>
      </c>
      <c r="M72">
        <v>0</v>
      </c>
      <c r="N72">
        <v>28.861587388893781</v>
      </c>
      <c r="O72">
        <v>24.230187387357095</v>
      </c>
      <c r="P72">
        <v>59.872653140776293</v>
      </c>
      <c r="Q72">
        <v>5.3302133015721767</v>
      </c>
      <c r="R72">
        <v>10.357276277519</v>
      </c>
      <c r="S72">
        <v>6.449308003150847</v>
      </c>
      <c r="T72">
        <v>0</v>
      </c>
      <c r="U72">
        <v>318.38742354316634</v>
      </c>
      <c r="V72">
        <v>3.4821591240875915</v>
      </c>
      <c r="W72">
        <v>10.577843261335156</v>
      </c>
      <c r="X72">
        <v>36.048724114491421</v>
      </c>
      <c r="Y72">
        <v>0</v>
      </c>
      <c r="Z72">
        <v>0.26878279999999999</v>
      </c>
      <c r="AA72">
        <v>1.7179093148148152</v>
      </c>
      <c r="AB72">
        <v>3.1921854108027015</v>
      </c>
      <c r="AC72">
        <v>0</v>
      </c>
      <c r="AD72">
        <v>3.9323982937168811</v>
      </c>
      <c r="AE72">
        <v>8.0535938074045195</v>
      </c>
      <c r="AF72">
        <v>0</v>
      </c>
      <c r="AG72">
        <v>0</v>
      </c>
      <c r="AH72">
        <v>22.862268573199575</v>
      </c>
      <c r="AI72">
        <v>0</v>
      </c>
      <c r="AJ72">
        <v>0</v>
      </c>
      <c r="AK72">
        <v>13.332261800000001</v>
      </c>
      <c r="AL72">
        <v>1.7033172000000001</v>
      </c>
      <c r="AM72">
        <v>1.9543992000000003</v>
      </c>
      <c r="AN72">
        <v>0</v>
      </c>
      <c r="AO72">
        <v>0</v>
      </c>
      <c r="AP72">
        <v>0.15647875693024027</v>
      </c>
      <c r="AQ72">
        <v>0</v>
      </c>
      <c r="AR72">
        <v>0.80923440000000002</v>
      </c>
      <c r="AS72">
        <v>1.4792193508028546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761.9070560575899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157.00778442859544</v>
      </c>
      <c r="L73">
        <v>41.839847178973002</v>
      </c>
      <c r="M73">
        <v>0</v>
      </c>
      <c r="N73">
        <v>28.861587388893781</v>
      </c>
      <c r="O73">
        <v>24.230187387357095</v>
      </c>
      <c r="P73">
        <v>59.872653140776293</v>
      </c>
      <c r="Q73">
        <v>5.3302133015721767</v>
      </c>
      <c r="R73">
        <v>10.357276277519</v>
      </c>
      <c r="S73">
        <v>6.449308003150847</v>
      </c>
      <c r="T73">
        <v>0</v>
      </c>
      <c r="U73">
        <v>318.38742354316634</v>
      </c>
      <c r="V73">
        <v>3.4821591240875915</v>
      </c>
      <c r="W73">
        <v>10.577843261335156</v>
      </c>
      <c r="X73">
        <v>36.048724114491421</v>
      </c>
      <c r="Y73">
        <v>0</v>
      </c>
      <c r="Z73">
        <v>4.7800333660000005</v>
      </c>
      <c r="AA73">
        <v>3.3972139259259269</v>
      </c>
      <c r="AB73">
        <v>6.4364880421605415</v>
      </c>
      <c r="AC73">
        <v>0</v>
      </c>
      <c r="AD73">
        <v>4.4642917649507945</v>
      </c>
      <c r="AE73">
        <v>8.0535938074045195</v>
      </c>
      <c r="AF73">
        <v>0</v>
      </c>
      <c r="AG73">
        <v>0</v>
      </c>
      <c r="AH73">
        <v>28.577835780000001</v>
      </c>
      <c r="AI73">
        <v>0</v>
      </c>
      <c r="AJ73">
        <v>0</v>
      </c>
      <c r="AK73">
        <v>13.332261800000001</v>
      </c>
      <c r="AL73">
        <v>13.626537600000001</v>
      </c>
      <c r="AM73">
        <v>3.861892774493624</v>
      </c>
      <c r="AN73">
        <v>0</v>
      </c>
      <c r="AO73">
        <v>0</v>
      </c>
      <c r="AP73">
        <v>6.2591401189063797E-2</v>
      </c>
      <c r="AQ73">
        <v>0</v>
      </c>
      <c r="AR73">
        <v>0.80923440000000002</v>
      </c>
      <c r="AS73">
        <v>1.906549340321142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791.75353115236373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157.00778442859544</v>
      </c>
      <c r="L74">
        <v>41.839847178973002</v>
      </c>
      <c r="M74">
        <v>0</v>
      </c>
      <c r="N74">
        <v>28.861587388893781</v>
      </c>
      <c r="O74">
        <v>24.230187387357095</v>
      </c>
      <c r="P74">
        <v>59.872653140776293</v>
      </c>
      <c r="Q74">
        <v>5.3302133015721767</v>
      </c>
      <c r="R74">
        <v>10.357276277519</v>
      </c>
      <c r="S74">
        <v>6.449308003150847</v>
      </c>
      <c r="T74">
        <v>0</v>
      </c>
      <c r="U74">
        <v>318.38742354316634</v>
      </c>
      <c r="V74">
        <v>3.4821591240875915</v>
      </c>
      <c r="W74">
        <v>10.577843261335156</v>
      </c>
      <c r="X74">
        <v>36.048724114491421</v>
      </c>
      <c r="Y74">
        <v>0</v>
      </c>
      <c r="Z74">
        <v>4.7800333660000005</v>
      </c>
      <c r="AA74">
        <v>5.4046585185185201</v>
      </c>
      <c r="AB74">
        <v>6.4364880421605415</v>
      </c>
      <c r="AC74">
        <v>0</v>
      </c>
      <c r="AD74">
        <v>6.6964377744133232</v>
      </c>
      <c r="AE74">
        <v>8.0535938074045195</v>
      </c>
      <c r="AF74">
        <v>0</v>
      </c>
      <c r="AG74">
        <v>0</v>
      </c>
      <c r="AH74">
        <v>28.577835780000001</v>
      </c>
      <c r="AI74">
        <v>0</v>
      </c>
      <c r="AJ74">
        <v>0</v>
      </c>
      <c r="AK74">
        <v>13.332261800000001</v>
      </c>
      <c r="AL74">
        <v>13.626537600000001</v>
      </c>
      <c r="AM74">
        <v>3.861892774493624</v>
      </c>
      <c r="AN74">
        <v>0</v>
      </c>
      <c r="AO74">
        <v>0</v>
      </c>
      <c r="AP74">
        <v>6.2591401189063797E-2</v>
      </c>
      <c r="AQ74">
        <v>0</v>
      </c>
      <c r="AR74">
        <v>0.80923440000000002</v>
      </c>
      <c r="AS74">
        <v>1.906549340321142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795.99312175441889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157.00778442859544</v>
      </c>
      <c r="L75">
        <v>41.839847178973002</v>
      </c>
      <c r="M75">
        <v>0</v>
      </c>
      <c r="N75">
        <v>28.861587388893781</v>
      </c>
      <c r="O75">
        <v>24.230187387357095</v>
      </c>
      <c r="P75">
        <v>59.872653140776293</v>
      </c>
      <c r="Q75">
        <v>5.3302133015721767</v>
      </c>
      <c r="R75">
        <v>10.357276277519</v>
      </c>
      <c r="S75">
        <v>6.449308003150847</v>
      </c>
      <c r="T75">
        <v>0</v>
      </c>
      <c r="U75">
        <v>318.38742354316634</v>
      </c>
      <c r="V75">
        <v>3.4821591240875915</v>
      </c>
      <c r="W75">
        <v>10.577843261335156</v>
      </c>
      <c r="X75">
        <v>36.048724114491421</v>
      </c>
      <c r="Y75">
        <v>0</v>
      </c>
      <c r="Z75">
        <v>3.1866888259999997</v>
      </c>
      <c r="AA75">
        <v>6.3697761111111113</v>
      </c>
      <c r="AB75">
        <v>6.4364880421605415</v>
      </c>
      <c r="AC75">
        <v>0</v>
      </c>
      <c r="AD75">
        <v>6.6964377744133232</v>
      </c>
      <c r="AE75">
        <v>8.0535938074045195</v>
      </c>
      <c r="AF75">
        <v>0</v>
      </c>
      <c r="AG75">
        <v>0</v>
      </c>
      <c r="AH75">
        <v>28.577835780000001</v>
      </c>
      <c r="AI75">
        <v>0</v>
      </c>
      <c r="AJ75">
        <v>0</v>
      </c>
      <c r="AK75">
        <v>13.332261800000001</v>
      </c>
      <c r="AL75">
        <v>13.626537600000001</v>
      </c>
      <c r="AM75">
        <v>3.861892774493624</v>
      </c>
      <c r="AN75">
        <v>0</v>
      </c>
      <c r="AO75">
        <v>0</v>
      </c>
      <c r="AP75">
        <v>0</v>
      </c>
      <c r="AQ75">
        <v>0</v>
      </c>
      <c r="AR75">
        <v>1.348724</v>
      </c>
      <c r="AS75">
        <v>2.6297231491971456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796.56496681469844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157.00778442859544</v>
      </c>
      <c r="L76">
        <v>41.839847178973002</v>
      </c>
      <c r="M76">
        <v>0</v>
      </c>
      <c r="N76">
        <v>28.861587388893781</v>
      </c>
      <c r="O76">
        <v>24.230187387357095</v>
      </c>
      <c r="P76">
        <v>59.872653140776293</v>
      </c>
      <c r="Q76">
        <v>5.3302133015721767</v>
      </c>
      <c r="R76">
        <v>10.357276277519</v>
      </c>
      <c r="S76">
        <v>6.449308003150847</v>
      </c>
      <c r="T76">
        <v>0</v>
      </c>
      <c r="U76">
        <v>318.38742354316634</v>
      </c>
      <c r="V76">
        <v>3.4821591240875915</v>
      </c>
      <c r="W76">
        <v>10.577843261335156</v>
      </c>
      <c r="X76">
        <v>36.048724114491421</v>
      </c>
      <c r="Y76">
        <v>0</v>
      </c>
      <c r="Z76">
        <v>3.1866888259999997</v>
      </c>
      <c r="AA76">
        <v>6.3697761111111113</v>
      </c>
      <c r="AB76">
        <v>6.4364880421605415</v>
      </c>
      <c r="AC76">
        <v>0</v>
      </c>
      <c r="AD76">
        <v>6.6964377744133232</v>
      </c>
      <c r="AE76">
        <v>8.0535938074045195</v>
      </c>
      <c r="AF76">
        <v>0</v>
      </c>
      <c r="AG76">
        <v>0</v>
      </c>
      <c r="AH76">
        <v>28.577835780000001</v>
      </c>
      <c r="AI76">
        <v>0</v>
      </c>
      <c r="AJ76">
        <v>0</v>
      </c>
      <c r="AK76">
        <v>13.332261800000001</v>
      </c>
      <c r="AL76">
        <v>10.219903200000003</v>
      </c>
      <c r="AM76">
        <v>3.861892774493624</v>
      </c>
      <c r="AN76">
        <v>0</v>
      </c>
      <c r="AO76">
        <v>0</v>
      </c>
      <c r="AP76">
        <v>0</v>
      </c>
      <c r="AQ76">
        <v>0</v>
      </c>
      <c r="AR76">
        <v>8.9015784</v>
      </c>
      <c r="AS76">
        <v>2.6297231491971456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800.71118681469841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157.00778442859544</v>
      </c>
      <c r="L77">
        <v>41.839847178973002</v>
      </c>
      <c r="M77">
        <v>0</v>
      </c>
      <c r="N77">
        <v>28.861587388893781</v>
      </c>
      <c r="O77">
        <v>24.230187387357095</v>
      </c>
      <c r="P77">
        <v>59.872653140776293</v>
      </c>
      <c r="Q77">
        <v>5.3302133015721767</v>
      </c>
      <c r="R77">
        <v>10.357276277519</v>
      </c>
      <c r="S77">
        <v>6.449308003150847</v>
      </c>
      <c r="T77">
        <v>0</v>
      </c>
      <c r="U77">
        <v>318.38742354316634</v>
      </c>
      <c r="V77">
        <v>3.4821591240875915</v>
      </c>
      <c r="W77">
        <v>10.577843261335156</v>
      </c>
      <c r="X77">
        <v>36.048724114491421</v>
      </c>
      <c r="Y77">
        <v>0</v>
      </c>
      <c r="Z77">
        <v>3.1866888259999997</v>
      </c>
      <c r="AA77">
        <v>6.3697761111111113</v>
      </c>
      <c r="AB77">
        <v>6.4364880421605415</v>
      </c>
      <c r="AC77">
        <v>0</v>
      </c>
      <c r="AD77">
        <v>6.6964377744133232</v>
      </c>
      <c r="AE77">
        <v>8.0535938074045195</v>
      </c>
      <c r="AF77">
        <v>0</v>
      </c>
      <c r="AG77">
        <v>0</v>
      </c>
      <c r="AH77">
        <v>22.862268573199575</v>
      </c>
      <c r="AI77">
        <v>0</v>
      </c>
      <c r="AJ77">
        <v>0</v>
      </c>
      <c r="AK77">
        <v>13.332261800000001</v>
      </c>
      <c r="AL77">
        <v>10.219903200000003</v>
      </c>
      <c r="AM77">
        <v>1.9543992000000003</v>
      </c>
      <c r="AN77">
        <v>0</v>
      </c>
      <c r="AO77">
        <v>0</v>
      </c>
      <c r="AP77">
        <v>0</v>
      </c>
      <c r="AQ77">
        <v>0</v>
      </c>
      <c r="AR77">
        <v>8.9015784</v>
      </c>
      <c r="AS77">
        <v>2.4653654999999999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792.92376838420716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157.00778442859544</v>
      </c>
      <c r="L78">
        <v>41.839847178973002</v>
      </c>
      <c r="M78">
        <v>0</v>
      </c>
      <c r="N78">
        <v>28.861587388893781</v>
      </c>
      <c r="O78">
        <v>24.230187387357095</v>
      </c>
      <c r="P78">
        <v>59.872653140776293</v>
      </c>
      <c r="Q78">
        <v>5.3302133015721767</v>
      </c>
      <c r="R78">
        <v>10.357276277519</v>
      </c>
      <c r="S78">
        <v>6.449308003150847</v>
      </c>
      <c r="T78">
        <v>0</v>
      </c>
      <c r="U78">
        <v>318.38742354316634</v>
      </c>
      <c r="V78">
        <v>3.4821591240875915</v>
      </c>
      <c r="W78">
        <v>10.577843261335156</v>
      </c>
      <c r="X78">
        <v>36.048724114491421</v>
      </c>
      <c r="Y78">
        <v>0</v>
      </c>
      <c r="Z78">
        <v>3.1866888259999997</v>
      </c>
      <c r="AA78">
        <v>6.3697761111111113</v>
      </c>
      <c r="AB78">
        <v>6.4364880421605415</v>
      </c>
      <c r="AC78">
        <v>0</v>
      </c>
      <c r="AD78">
        <v>4.1957630000000004</v>
      </c>
      <c r="AE78">
        <v>8.0535938074045195</v>
      </c>
      <c r="AF78">
        <v>0</v>
      </c>
      <c r="AG78">
        <v>0</v>
      </c>
      <c r="AH78">
        <v>17.123561519999999</v>
      </c>
      <c r="AI78">
        <v>0</v>
      </c>
      <c r="AJ78">
        <v>0</v>
      </c>
      <c r="AK78">
        <v>13.332261800000001</v>
      </c>
      <c r="AL78">
        <v>10.219903200000003</v>
      </c>
      <c r="AM78">
        <v>0.97719960000000017</v>
      </c>
      <c r="AN78">
        <v>0</v>
      </c>
      <c r="AO78">
        <v>0</v>
      </c>
      <c r="AP78">
        <v>0</v>
      </c>
      <c r="AQ78">
        <v>0</v>
      </c>
      <c r="AR78">
        <v>1.0789792</v>
      </c>
      <c r="AS78">
        <v>2.4653654999999999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775.88458775659433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157.00778442859544</v>
      </c>
      <c r="L79">
        <v>41.839847178973002</v>
      </c>
      <c r="M79">
        <v>0</v>
      </c>
      <c r="N79">
        <v>28.861587388893781</v>
      </c>
      <c r="O79">
        <v>24.230187387357095</v>
      </c>
      <c r="P79">
        <v>59.872653140776293</v>
      </c>
      <c r="Q79">
        <v>5.3302133015721767</v>
      </c>
      <c r="R79">
        <v>10.357276277519</v>
      </c>
      <c r="S79">
        <v>6.449308003150847</v>
      </c>
      <c r="T79">
        <v>0</v>
      </c>
      <c r="U79">
        <v>318.38742354316634</v>
      </c>
      <c r="V79">
        <v>3.4821591240875915</v>
      </c>
      <c r="W79">
        <v>10.577843261335156</v>
      </c>
      <c r="X79">
        <v>36.048724114491421</v>
      </c>
      <c r="Y79">
        <v>0</v>
      </c>
      <c r="Z79">
        <v>0</v>
      </c>
      <c r="AA79">
        <v>3.4327301720581351</v>
      </c>
      <c r="AB79">
        <v>3.2182438940735185</v>
      </c>
      <c r="AC79">
        <v>0</v>
      </c>
      <c r="AD79">
        <v>1.9365060000000001</v>
      </c>
      <c r="AE79">
        <v>8.0535938074045195</v>
      </c>
      <c r="AF79">
        <v>0</v>
      </c>
      <c r="AG79">
        <v>0</v>
      </c>
      <c r="AH79">
        <v>11.33857452</v>
      </c>
      <c r="AI79">
        <v>0</v>
      </c>
      <c r="AJ79">
        <v>0</v>
      </c>
      <c r="AK79">
        <v>13.332261800000001</v>
      </c>
      <c r="AL79">
        <v>1.7033172000000001</v>
      </c>
      <c r="AM79">
        <v>0</v>
      </c>
      <c r="AN79">
        <v>0</v>
      </c>
      <c r="AO79">
        <v>0</v>
      </c>
      <c r="AP79">
        <v>0.1877744575247722</v>
      </c>
      <c r="AQ79">
        <v>0</v>
      </c>
      <c r="AR79">
        <v>0.80923440000000002</v>
      </c>
      <c r="AS79">
        <v>2.4653654999999999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748.92260890097907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157.00778442859544</v>
      </c>
      <c r="L80">
        <v>41.839847178973002</v>
      </c>
      <c r="M80">
        <v>0</v>
      </c>
      <c r="N80">
        <v>28.861587388893781</v>
      </c>
      <c r="O80">
        <v>24.230187387357095</v>
      </c>
      <c r="P80">
        <v>59.872653140776293</v>
      </c>
      <c r="Q80">
        <v>5.3302133015721767</v>
      </c>
      <c r="R80">
        <v>10.357276277519</v>
      </c>
      <c r="S80">
        <v>6.449308003150847</v>
      </c>
      <c r="T80">
        <v>0</v>
      </c>
      <c r="U80">
        <v>318.38742354316634</v>
      </c>
      <c r="V80">
        <v>3.4821591240875915</v>
      </c>
      <c r="W80">
        <v>10.577843261335156</v>
      </c>
      <c r="X80">
        <v>36.048724114491421</v>
      </c>
      <c r="Y80">
        <v>0</v>
      </c>
      <c r="Z80">
        <v>0</v>
      </c>
      <c r="AA80">
        <v>1.5441881481481485</v>
      </c>
      <c r="AB80">
        <v>0.8143330000000002</v>
      </c>
      <c r="AC80">
        <v>0</v>
      </c>
      <c r="AD80">
        <v>1.9365060000000001</v>
      </c>
      <c r="AE80">
        <v>4.0267970307092753</v>
      </c>
      <c r="AF80">
        <v>0</v>
      </c>
      <c r="AG80">
        <v>0</v>
      </c>
      <c r="AH80">
        <v>11.33857452</v>
      </c>
      <c r="AI80">
        <v>0</v>
      </c>
      <c r="AJ80">
        <v>0</v>
      </c>
      <c r="AK80">
        <v>13.332261800000001</v>
      </c>
      <c r="AL80">
        <v>0.34066349079173847</v>
      </c>
      <c r="AM80">
        <v>0</v>
      </c>
      <c r="AN80">
        <v>0</v>
      </c>
      <c r="AO80">
        <v>0</v>
      </c>
      <c r="AP80">
        <v>0.1877744575247722</v>
      </c>
      <c r="AQ80">
        <v>0</v>
      </c>
      <c r="AR80">
        <v>0.80923440000000002</v>
      </c>
      <c r="AS80">
        <v>2.4653654999999999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739.24070549709211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157.00778442859544</v>
      </c>
      <c r="L81">
        <v>41.839847178973002</v>
      </c>
      <c r="M81">
        <v>0</v>
      </c>
      <c r="N81">
        <v>28.861587388893781</v>
      </c>
      <c r="O81">
        <v>24.230187387357095</v>
      </c>
      <c r="P81">
        <v>59.872653140776293</v>
      </c>
      <c r="Q81">
        <v>5.3302133015721767</v>
      </c>
      <c r="R81">
        <v>10.357276277519</v>
      </c>
      <c r="S81">
        <v>6.449308003150847</v>
      </c>
      <c r="T81">
        <v>0</v>
      </c>
      <c r="U81">
        <v>318.38742354316634</v>
      </c>
      <c r="V81">
        <v>3.4821591240875915</v>
      </c>
      <c r="W81">
        <v>10.577843261335156</v>
      </c>
      <c r="X81">
        <v>36.048724114491421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4.0267970307092753</v>
      </c>
      <c r="AF81">
        <v>0</v>
      </c>
      <c r="AG81">
        <v>0</v>
      </c>
      <c r="AH81">
        <v>5.6230073131995777</v>
      </c>
      <c r="AI81">
        <v>0</v>
      </c>
      <c r="AJ81">
        <v>0</v>
      </c>
      <c r="AK81">
        <v>13.332261800000001</v>
      </c>
      <c r="AL81">
        <v>0.34066349079173847</v>
      </c>
      <c r="AM81">
        <v>0</v>
      </c>
      <c r="AN81">
        <v>0</v>
      </c>
      <c r="AO81">
        <v>0</v>
      </c>
      <c r="AP81">
        <v>0.50073197138525283</v>
      </c>
      <c r="AQ81">
        <v>0</v>
      </c>
      <c r="AR81">
        <v>0.80923440000000002</v>
      </c>
      <c r="AS81">
        <v>2.4653654999999999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729.54306865600392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157.00778442859544</v>
      </c>
      <c r="L82">
        <v>41.839847178973002</v>
      </c>
      <c r="M82">
        <v>0</v>
      </c>
      <c r="N82">
        <v>28.861587388893781</v>
      </c>
      <c r="O82">
        <v>24.230187387357095</v>
      </c>
      <c r="P82">
        <v>59.872653140776293</v>
      </c>
      <c r="Q82">
        <v>5.3302133015721767</v>
      </c>
      <c r="R82">
        <v>10.357276277519</v>
      </c>
      <c r="S82">
        <v>6.449308003150847</v>
      </c>
      <c r="T82">
        <v>0</v>
      </c>
      <c r="U82">
        <v>318.38742354316634</v>
      </c>
      <c r="V82">
        <v>3.4821591240875915</v>
      </c>
      <c r="W82">
        <v>10.577843261335156</v>
      </c>
      <c r="X82">
        <v>36.048724114491421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4.0267970307092753</v>
      </c>
      <c r="AF82">
        <v>0</v>
      </c>
      <c r="AG82">
        <v>0</v>
      </c>
      <c r="AH82">
        <v>5.5535875199999998</v>
      </c>
      <c r="AI82">
        <v>0</v>
      </c>
      <c r="AJ82">
        <v>0</v>
      </c>
      <c r="AK82">
        <v>13.332261800000001</v>
      </c>
      <c r="AL82">
        <v>0.34066349079173847</v>
      </c>
      <c r="AM82">
        <v>0</v>
      </c>
      <c r="AN82">
        <v>0</v>
      </c>
      <c r="AO82">
        <v>0</v>
      </c>
      <c r="AP82">
        <v>0.50073197138525283</v>
      </c>
      <c r="AQ82">
        <v>0</v>
      </c>
      <c r="AR82">
        <v>0.80923440000000002</v>
      </c>
      <c r="AS82">
        <v>2.4653654999999999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729.47364886280434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157.00778442859544</v>
      </c>
      <c r="L83">
        <v>41.839847178973002</v>
      </c>
      <c r="M83">
        <v>0</v>
      </c>
      <c r="N83">
        <v>28.861587388893781</v>
      </c>
      <c r="O83">
        <v>24.230187387357095</v>
      </c>
      <c r="P83">
        <v>59.872653140776293</v>
      </c>
      <c r="Q83">
        <v>5.3302133015721767</v>
      </c>
      <c r="R83">
        <v>10.357276277519</v>
      </c>
      <c r="S83">
        <v>6.449308003150847</v>
      </c>
      <c r="T83">
        <v>0</v>
      </c>
      <c r="U83">
        <v>318.38742354316634</v>
      </c>
      <c r="V83">
        <v>3.4821591240875915</v>
      </c>
      <c r="W83">
        <v>10.577843261335156</v>
      </c>
      <c r="X83">
        <v>36.048724114491421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4.0267970307092753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13.332261800000001</v>
      </c>
      <c r="AL83">
        <v>0.34066349079173847</v>
      </c>
      <c r="AM83">
        <v>0</v>
      </c>
      <c r="AN83">
        <v>0</v>
      </c>
      <c r="AO83">
        <v>0</v>
      </c>
      <c r="AP83">
        <v>0.50073197138525283</v>
      </c>
      <c r="AQ83">
        <v>0</v>
      </c>
      <c r="AR83">
        <v>2.8323204</v>
      </c>
      <c r="AS83">
        <v>2.3010078508028546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725.77878969360722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157.00778442859544</v>
      </c>
      <c r="L84">
        <v>41.839847178973002</v>
      </c>
      <c r="M84">
        <v>0</v>
      </c>
      <c r="N84">
        <v>28.861587388893781</v>
      </c>
      <c r="O84">
        <v>24.230187387357095</v>
      </c>
      <c r="P84">
        <v>59.872653140776293</v>
      </c>
      <c r="Q84">
        <v>5.3302133015721767</v>
      </c>
      <c r="R84">
        <v>10.357276277519</v>
      </c>
      <c r="S84">
        <v>6.449308003150847</v>
      </c>
      <c r="T84">
        <v>0</v>
      </c>
      <c r="U84">
        <v>318.38742354316634</v>
      </c>
      <c r="V84">
        <v>3.4821591240875915</v>
      </c>
      <c r="W84">
        <v>10.577843261335156</v>
      </c>
      <c r="X84">
        <v>36.048724114491421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4.0267970307092753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13.332261800000001</v>
      </c>
      <c r="AL84">
        <v>0.34066349079173847</v>
      </c>
      <c r="AM84">
        <v>0</v>
      </c>
      <c r="AN84">
        <v>0</v>
      </c>
      <c r="AO84">
        <v>0</v>
      </c>
      <c r="AP84">
        <v>0.50073197138525283</v>
      </c>
      <c r="AQ84">
        <v>0</v>
      </c>
      <c r="AR84">
        <v>2.8323204</v>
      </c>
      <c r="AS84">
        <v>2.3010078508028546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725.77878969360722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157.00778442859544</v>
      </c>
      <c r="L85">
        <v>41.839847178973002</v>
      </c>
      <c r="M85">
        <v>0</v>
      </c>
      <c r="N85">
        <v>28.861587388893781</v>
      </c>
      <c r="O85">
        <v>24.230187387357095</v>
      </c>
      <c r="P85">
        <v>59.872653140776293</v>
      </c>
      <c r="Q85">
        <v>5.3302133015721767</v>
      </c>
      <c r="R85">
        <v>10.357276277519</v>
      </c>
      <c r="S85">
        <v>6.449308003150847</v>
      </c>
      <c r="T85">
        <v>0</v>
      </c>
      <c r="U85">
        <v>318.38742354316634</v>
      </c>
      <c r="V85">
        <v>3.4821591240875915</v>
      </c>
      <c r="W85">
        <v>10.577843261335156</v>
      </c>
      <c r="X85">
        <v>36.048724114491421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4.0267970307092753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13.332261800000001</v>
      </c>
      <c r="AL85">
        <v>0.34066349079173847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2.8323204</v>
      </c>
      <c r="AS85">
        <v>2.6297231491971456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725.60677302061629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157.00778442859544</v>
      </c>
      <c r="L86">
        <v>41.839847178973002</v>
      </c>
      <c r="M86">
        <v>0</v>
      </c>
      <c r="N86">
        <v>28.861587388893781</v>
      </c>
      <c r="O86">
        <v>24.230187387357095</v>
      </c>
      <c r="P86">
        <v>59.872653140776293</v>
      </c>
      <c r="Q86">
        <v>5.3302133015721767</v>
      </c>
      <c r="R86">
        <v>10.357276277519</v>
      </c>
      <c r="S86">
        <v>6.449308003150847</v>
      </c>
      <c r="T86">
        <v>0</v>
      </c>
      <c r="U86">
        <v>318.38742354316634</v>
      </c>
      <c r="V86">
        <v>3.4821591240875915</v>
      </c>
      <c r="W86">
        <v>10.577843261335156</v>
      </c>
      <c r="X86">
        <v>36.048724114491421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4.0267970307092753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13.332261800000001</v>
      </c>
      <c r="AL86">
        <v>0.34066349079173847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2.8323204</v>
      </c>
      <c r="AS86">
        <v>2.6297231491971456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725.60677302061629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157.00778442859544</v>
      </c>
      <c r="L87">
        <v>41.839847178973002</v>
      </c>
      <c r="M87">
        <v>0</v>
      </c>
      <c r="N87">
        <v>28.861587388893781</v>
      </c>
      <c r="O87">
        <v>24.230187387357095</v>
      </c>
      <c r="P87">
        <v>59.872653140776293</v>
      </c>
      <c r="Q87">
        <v>5.3302133015721767</v>
      </c>
      <c r="R87">
        <v>10.357276277519</v>
      </c>
      <c r="S87">
        <v>6.449308003150847</v>
      </c>
      <c r="T87">
        <v>0</v>
      </c>
      <c r="U87">
        <v>318.38742354316634</v>
      </c>
      <c r="V87">
        <v>3.4821591240875915</v>
      </c>
      <c r="W87">
        <v>10.577843261335156</v>
      </c>
      <c r="X87">
        <v>36.048724114491421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4.0267970307092753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13.332261800000001</v>
      </c>
      <c r="AL87">
        <v>0.34066349079173847</v>
      </c>
      <c r="AM87">
        <v>0</v>
      </c>
      <c r="AN87">
        <v>0</v>
      </c>
      <c r="AO87">
        <v>0</v>
      </c>
      <c r="AP87">
        <v>0.68850642891002489</v>
      </c>
      <c r="AQ87">
        <v>0</v>
      </c>
      <c r="AR87">
        <v>2.8323204</v>
      </c>
      <c r="AS87">
        <v>2.9584387016057092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726.62399500193487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86.58038259282884</v>
      </c>
      <c r="L88">
        <v>23.0897923256029</v>
      </c>
      <c r="M88">
        <v>0</v>
      </c>
      <c r="N88">
        <v>28.861587388893781</v>
      </c>
      <c r="O88">
        <v>24.230187387357095</v>
      </c>
      <c r="P88">
        <v>59.872653140776293</v>
      </c>
      <c r="Q88">
        <v>2.8892439261455527</v>
      </c>
      <c r="R88">
        <v>10.357276277519</v>
      </c>
      <c r="S88">
        <v>3.8494752917946471</v>
      </c>
      <c r="T88">
        <v>0</v>
      </c>
      <c r="U88">
        <v>318.38742354316634</v>
      </c>
      <c r="V88">
        <v>3.4821591240875915</v>
      </c>
      <c r="W88">
        <v>10.577843261335156</v>
      </c>
      <c r="X88">
        <v>36.048724114491421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4.0267970307092753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13.332261800000001</v>
      </c>
      <c r="AL88">
        <v>0.34066349079173847</v>
      </c>
      <c r="AM88">
        <v>0</v>
      </c>
      <c r="AN88">
        <v>0</v>
      </c>
      <c r="AO88">
        <v>0</v>
      </c>
      <c r="AP88">
        <v>0.68850642891002489</v>
      </c>
      <c r="AQ88">
        <v>0</v>
      </c>
      <c r="AR88">
        <v>2.8323204</v>
      </c>
      <c r="AS88">
        <v>2.9584387016057092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632.40573622601528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86.58038259282884</v>
      </c>
      <c r="L89">
        <v>23.0897923256029</v>
      </c>
      <c r="M89">
        <v>0</v>
      </c>
      <c r="N89">
        <v>28.861587388893781</v>
      </c>
      <c r="O89">
        <v>24.230187387357095</v>
      </c>
      <c r="P89">
        <v>59.872653140776293</v>
      </c>
      <c r="Q89">
        <v>2.8892439261455527</v>
      </c>
      <c r="R89">
        <v>10.357276277519</v>
      </c>
      <c r="S89">
        <v>3.8494752917946471</v>
      </c>
      <c r="T89">
        <v>0</v>
      </c>
      <c r="U89">
        <v>318.38742354316634</v>
      </c>
      <c r="V89">
        <v>3.4821591240875915</v>
      </c>
      <c r="W89">
        <v>10.577843261335156</v>
      </c>
      <c r="X89">
        <v>36.048724114491421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4.0267970307092753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13.332261800000001</v>
      </c>
      <c r="AL89">
        <v>0.34066349079173847</v>
      </c>
      <c r="AM89">
        <v>0</v>
      </c>
      <c r="AN89">
        <v>0</v>
      </c>
      <c r="AO89">
        <v>0</v>
      </c>
      <c r="AP89">
        <v>0.68850642891002489</v>
      </c>
      <c r="AQ89">
        <v>0</v>
      </c>
      <c r="AR89">
        <v>2.9671927999999999</v>
      </c>
      <c r="AS89">
        <v>2.9584387016057092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632.54060862601534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86.58038259282884</v>
      </c>
      <c r="L90">
        <v>23.0897923256029</v>
      </c>
      <c r="M90">
        <v>0</v>
      </c>
      <c r="N90">
        <v>28.861587388893781</v>
      </c>
      <c r="O90">
        <v>24.230187387357095</v>
      </c>
      <c r="P90">
        <v>59.872653140776293</v>
      </c>
      <c r="Q90">
        <v>2.8892439261455527</v>
      </c>
      <c r="R90">
        <v>10.357276277519</v>
      </c>
      <c r="S90">
        <v>3.8494752917946471</v>
      </c>
      <c r="T90">
        <v>0</v>
      </c>
      <c r="U90">
        <v>318.38742354316634</v>
      </c>
      <c r="V90">
        <v>3.4821591240875915</v>
      </c>
      <c r="W90">
        <v>10.577843261335156</v>
      </c>
      <c r="X90">
        <v>36.048724114491421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4.0267970307092753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13.332261800000001</v>
      </c>
      <c r="AL90">
        <v>0.34066349079173847</v>
      </c>
      <c r="AM90">
        <v>0</v>
      </c>
      <c r="AN90">
        <v>0</v>
      </c>
      <c r="AO90">
        <v>0</v>
      </c>
      <c r="AP90">
        <v>0.68850642891002489</v>
      </c>
      <c r="AQ90">
        <v>0</v>
      </c>
      <c r="AR90">
        <v>2.9671927999999999</v>
      </c>
      <c r="AS90">
        <v>2.9584387016057092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632.54060862601534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86.579748855101727</v>
      </c>
      <c r="L91">
        <v>23.090175278542372</v>
      </c>
      <c r="M91">
        <v>0</v>
      </c>
      <c r="N91">
        <v>28.861587388893781</v>
      </c>
      <c r="O91">
        <v>24.230187387357095</v>
      </c>
      <c r="P91">
        <v>59.872653140776293</v>
      </c>
      <c r="Q91">
        <v>2.8892439261455527</v>
      </c>
      <c r="R91">
        <v>10.357276277519</v>
      </c>
      <c r="S91">
        <v>3.8494752917946471</v>
      </c>
      <c r="T91">
        <v>0</v>
      </c>
      <c r="U91">
        <v>318.38742354316634</v>
      </c>
      <c r="V91">
        <v>3.4821591240875915</v>
      </c>
      <c r="W91">
        <v>10.577843261335156</v>
      </c>
      <c r="X91">
        <v>36.048724114491421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13.332261800000001</v>
      </c>
      <c r="AL91">
        <v>0.34066349079173847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2.9671927999999999</v>
      </c>
      <c r="AS91">
        <v>2.9584387016057092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627.82505438160831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86.58038259282884</v>
      </c>
      <c r="L92">
        <v>23.0897923256029</v>
      </c>
      <c r="M92">
        <v>0</v>
      </c>
      <c r="N92">
        <v>28.861587388893781</v>
      </c>
      <c r="O92">
        <v>24.230187387357095</v>
      </c>
      <c r="P92">
        <v>59.872653140776293</v>
      </c>
      <c r="Q92">
        <v>2.8892439261455527</v>
      </c>
      <c r="R92">
        <v>10.357276277519</v>
      </c>
      <c r="S92">
        <v>3.8494752917946471</v>
      </c>
      <c r="T92">
        <v>0</v>
      </c>
      <c r="U92">
        <v>318.38742354316634</v>
      </c>
      <c r="V92">
        <v>3.4821591240875915</v>
      </c>
      <c r="W92">
        <v>10.577843261335156</v>
      </c>
      <c r="X92">
        <v>36.048724114491421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13.332261800000001</v>
      </c>
      <c r="AL92">
        <v>0.34066349079173847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2.9671927999999999</v>
      </c>
      <c r="AS92">
        <v>2.9584387016057092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627.82530516639599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86.579748855101727</v>
      </c>
      <c r="L93">
        <v>27.070146171474487</v>
      </c>
      <c r="M93">
        <v>0</v>
      </c>
      <c r="N93">
        <v>28.861587388893781</v>
      </c>
      <c r="O93">
        <v>24.230187387357095</v>
      </c>
      <c r="P93">
        <v>59.872653140776293</v>
      </c>
      <c r="Q93">
        <v>2.8892439261455527</v>
      </c>
      <c r="R93">
        <v>5.7689362160220981</v>
      </c>
      <c r="S93">
        <v>3.8494752917946471</v>
      </c>
      <c r="T93">
        <v>0</v>
      </c>
      <c r="U93">
        <v>318.38742354316634</v>
      </c>
      <c r="V93">
        <v>1.9216671103789127</v>
      </c>
      <c r="W93">
        <v>10.577843261335156</v>
      </c>
      <c r="X93">
        <v>36.048724114491421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13.332261800000001</v>
      </c>
      <c r="AL93">
        <v>0.34066349079173847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2.9671927999999999</v>
      </c>
      <c r="AS93">
        <v>2.9584387016057092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625.65619319933489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86.579748855101727</v>
      </c>
      <c r="L94">
        <v>30.889841627933141</v>
      </c>
      <c r="M94">
        <v>0</v>
      </c>
      <c r="N94">
        <v>28.861587388893781</v>
      </c>
      <c r="O94">
        <v>24.230187387357095</v>
      </c>
      <c r="P94">
        <v>59.872653140776293</v>
      </c>
      <c r="Q94">
        <v>2.8892439261455527</v>
      </c>
      <c r="R94">
        <v>5.7689362160220981</v>
      </c>
      <c r="S94">
        <v>3.8494752917946471</v>
      </c>
      <c r="T94">
        <v>0</v>
      </c>
      <c r="U94">
        <v>318.38742354316634</v>
      </c>
      <c r="V94">
        <v>1.9216671103789127</v>
      </c>
      <c r="W94">
        <v>10.577843261335156</v>
      </c>
      <c r="X94">
        <v>36.048724114491421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13.332261800000001</v>
      </c>
      <c r="AL94">
        <v>0.34066349079173847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2.9671927999999999</v>
      </c>
      <c r="AS94">
        <v>2.9584387016057092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629.4758886557936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86.580162016504801</v>
      </c>
      <c r="L95">
        <v>23.860055159043746</v>
      </c>
      <c r="M95">
        <v>0</v>
      </c>
      <c r="N95">
        <v>28.861587388893781</v>
      </c>
      <c r="O95">
        <v>24.230187387357095</v>
      </c>
      <c r="P95">
        <v>59.872653140776293</v>
      </c>
      <c r="Q95">
        <v>2.8892439261455527</v>
      </c>
      <c r="R95">
        <v>5.7689362160220981</v>
      </c>
      <c r="S95">
        <v>3.8494752917946471</v>
      </c>
      <c r="T95">
        <v>0</v>
      </c>
      <c r="U95">
        <v>318.38742354316634</v>
      </c>
      <c r="V95">
        <v>1.9216671103789127</v>
      </c>
      <c r="W95">
        <v>10.577843261335156</v>
      </c>
      <c r="X95">
        <v>36.048724114491421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13.332261800000001</v>
      </c>
      <c r="AL95">
        <v>0.34066349079173847</v>
      </c>
      <c r="AM95">
        <v>0</v>
      </c>
      <c r="AN95">
        <v>0</v>
      </c>
      <c r="AO95">
        <v>0</v>
      </c>
      <c r="AP95">
        <v>1.4709002135612266</v>
      </c>
      <c r="AQ95">
        <v>0</v>
      </c>
      <c r="AR95">
        <v>2.9671927999999999</v>
      </c>
      <c r="AS95">
        <v>2.4653654999999999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623.4243423602627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86.580189274861723</v>
      </c>
      <c r="L96">
        <v>23.090242703447977</v>
      </c>
      <c r="M96">
        <v>0</v>
      </c>
      <c r="N96">
        <v>28.861587388893781</v>
      </c>
      <c r="O96">
        <v>24.230187387357095</v>
      </c>
      <c r="P96">
        <v>59.872653140776293</v>
      </c>
      <c r="Q96">
        <v>2.8891311533546324</v>
      </c>
      <c r="R96">
        <v>5.7689362160220981</v>
      </c>
      <c r="S96">
        <v>3.8497925233402488</v>
      </c>
      <c r="T96">
        <v>0</v>
      </c>
      <c r="U96">
        <v>318.38742354316634</v>
      </c>
      <c r="V96">
        <v>1.9216671103789127</v>
      </c>
      <c r="W96">
        <v>10.577843261335156</v>
      </c>
      <c r="X96">
        <v>36.048724114491421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13.332261800000001</v>
      </c>
      <c r="AL96">
        <v>0.34066349079173847</v>
      </c>
      <c r="AM96">
        <v>0</v>
      </c>
      <c r="AN96">
        <v>0</v>
      </c>
      <c r="AO96">
        <v>0</v>
      </c>
      <c r="AP96">
        <v>1.4709002135612266</v>
      </c>
      <c r="AQ96">
        <v>0</v>
      </c>
      <c r="AR96">
        <v>2.9671927999999999</v>
      </c>
      <c r="AS96">
        <v>2.4653654999999999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622.65476162177856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86.580216607040114</v>
      </c>
      <c r="L97">
        <v>23.090242703447977</v>
      </c>
      <c r="M97">
        <v>0</v>
      </c>
      <c r="N97">
        <v>28.861587388893781</v>
      </c>
      <c r="O97">
        <v>24.230187387357095</v>
      </c>
      <c r="P97">
        <v>59.872653140776293</v>
      </c>
      <c r="Q97">
        <v>2.8891311533546324</v>
      </c>
      <c r="R97">
        <v>5.7700995022905754</v>
      </c>
      <c r="S97">
        <v>3.8497925233402488</v>
      </c>
      <c r="T97">
        <v>0</v>
      </c>
      <c r="U97">
        <v>318.38742354316634</v>
      </c>
      <c r="V97">
        <v>1.9216671103789127</v>
      </c>
      <c r="W97">
        <v>10.577843261335156</v>
      </c>
      <c r="X97">
        <v>36.048724114491421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13.332261800000001</v>
      </c>
      <c r="AL97">
        <v>0.34066349079173847</v>
      </c>
      <c r="AM97">
        <v>0</v>
      </c>
      <c r="AN97">
        <v>0</v>
      </c>
      <c r="AO97">
        <v>0</v>
      </c>
      <c r="AP97">
        <v>1.4709002135612266</v>
      </c>
      <c r="AQ97">
        <v>0</v>
      </c>
      <c r="AR97">
        <v>2.9671927999999999</v>
      </c>
      <c r="AS97">
        <v>2.4653654999999999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622.65595224022547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86.580239681089608</v>
      </c>
      <c r="L98">
        <v>23.090242703447977</v>
      </c>
      <c r="M98">
        <v>0</v>
      </c>
      <c r="N98">
        <v>28.861587388893781</v>
      </c>
      <c r="O98">
        <v>24.230187387357095</v>
      </c>
      <c r="P98">
        <v>59.872653140776293</v>
      </c>
      <c r="Q98">
        <v>2.8891311533546324</v>
      </c>
      <c r="R98">
        <v>5.7700995022905754</v>
      </c>
      <c r="S98">
        <v>3.8497925233402488</v>
      </c>
      <c r="T98">
        <v>0</v>
      </c>
      <c r="U98">
        <v>318.38742354316634</v>
      </c>
      <c r="V98">
        <v>1.9203658194690267</v>
      </c>
      <c r="W98">
        <v>10.577843261335156</v>
      </c>
      <c r="X98">
        <v>36.048724114491421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13.332261800000001</v>
      </c>
      <c r="AL98">
        <v>0.34066349079173847</v>
      </c>
      <c r="AM98">
        <v>0</v>
      </c>
      <c r="AN98">
        <v>0</v>
      </c>
      <c r="AO98">
        <v>0</v>
      </c>
      <c r="AP98">
        <v>1.4709002135612266</v>
      </c>
      <c r="AQ98">
        <v>0</v>
      </c>
      <c r="AR98">
        <v>2.9671927999999999</v>
      </c>
      <c r="AS98">
        <v>2.4653654999999999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622.65467402336492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2.9319381995139349</v>
      </c>
      <c r="L99">
        <f t="shared" si="2"/>
        <v>0.83853404164635881</v>
      </c>
      <c r="M99">
        <f t="shared" si="2"/>
        <v>0</v>
      </c>
      <c r="N99">
        <f t="shared" si="2"/>
        <v>0.69267809733345242</v>
      </c>
      <c r="O99">
        <f t="shared" si="2"/>
        <v>0.5815244972965703</v>
      </c>
      <c r="P99">
        <f t="shared" si="2"/>
        <v>1.4369436753786338</v>
      </c>
      <c r="Q99">
        <f t="shared" si="2"/>
        <v>0.10192470530686987</v>
      </c>
      <c r="R99">
        <f t="shared" si="2"/>
        <v>0.21360775339966234</v>
      </c>
      <c r="S99">
        <f t="shared" si="2"/>
        <v>0.13145389291957013</v>
      </c>
      <c r="T99">
        <f t="shared" si="2"/>
        <v>0</v>
      </c>
      <c r="U99">
        <f t="shared" si="2"/>
        <v>7.617653420280651</v>
      </c>
      <c r="V99">
        <f t="shared" si="2"/>
        <v>7.7560508230900202E-2</v>
      </c>
      <c r="W99">
        <f t="shared" si="2"/>
        <v>0.23221318330739732</v>
      </c>
      <c r="X99">
        <f t="shared" si="2"/>
        <v>0.78137713989424507</v>
      </c>
      <c r="Y99">
        <f t="shared" si="2"/>
        <v>0</v>
      </c>
      <c r="Z99">
        <f t="shared" si="2"/>
        <v>1.4940023333000001E-2</v>
      </c>
      <c r="AA99">
        <f t="shared" si="2"/>
        <v>2.0614815326974921E-2</v>
      </c>
      <c r="AB99">
        <f t="shared" si="2"/>
        <v>2.5749209320292586E-2</v>
      </c>
      <c r="AC99">
        <f t="shared" si="2"/>
        <v>0</v>
      </c>
      <c r="AD99">
        <f t="shared" si="2"/>
        <v>2.0978814999999998E-2</v>
      </c>
      <c r="AE99">
        <f t="shared" si="2"/>
        <v>6.9249056836788864E-2</v>
      </c>
      <c r="AF99">
        <f t="shared" si="2"/>
        <v>0</v>
      </c>
      <c r="AG99">
        <f t="shared" si="2"/>
        <v>0</v>
      </c>
      <c r="AH99">
        <f t="shared" si="2"/>
        <v>0.13652569313649937</v>
      </c>
      <c r="AI99">
        <f t="shared" si="2"/>
        <v>0</v>
      </c>
      <c r="AJ99">
        <f t="shared" si="2"/>
        <v>0</v>
      </c>
      <c r="AK99">
        <f t="shared" si="2"/>
        <v>0.31997428319999971</v>
      </c>
      <c r="AL99">
        <f t="shared" si="2"/>
        <v>4.5989565415834807E-2</v>
      </c>
      <c r="AM99">
        <f t="shared" si="2"/>
        <v>1.1386003896774195E-2</v>
      </c>
      <c r="AN99">
        <f t="shared" si="2"/>
        <v>0</v>
      </c>
      <c r="AO99">
        <f t="shared" si="2"/>
        <v>0</v>
      </c>
      <c r="AP99">
        <f t="shared" si="2"/>
        <v>3.8180816944936202E-3</v>
      </c>
      <c r="AQ99">
        <f t="shared" si="2"/>
        <v>0</v>
      </c>
      <c r="AR99">
        <f t="shared" si="2"/>
        <v>5.3510624699999981E-2</v>
      </c>
      <c r="AS99">
        <f t="shared" si="2"/>
        <v>5.1411089548115442E-2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16.41155637591703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4.9199155165323702</v>
      </c>
      <c r="L3">
        <v>204.14810406197111</v>
      </c>
      <c r="M3">
        <v>25.67122690883021</v>
      </c>
      <c r="N3">
        <v>34.861917407374818</v>
      </c>
      <c r="O3">
        <v>0</v>
      </c>
      <c r="P3">
        <v>37.065451769014309</v>
      </c>
      <c r="Q3">
        <v>3.5375891379310342</v>
      </c>
      <c r="R3">
        <v>9.5804467802690585</v>
      </c>
      <c r="S3">
        <v>5.1597263543400711</v>
      </c>
      <c r="T3">
        <v>0</v>
      </c>
      <c r="U3">
        <v>24.719799962269768</v>
      </c>
      <c r="V3">
        <v>3.7114769421009099</v>
      </c>
      <c r="W3">
        <v>7.5189182066923301</v>
      </c>
      <c r="X3">
        <v>23.940664810918399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0.56796480000000005</v>
      </c>
      <c r="AF3">
        <v>2.6772458772819476</v>
      </c>
      <c r="AG3">
        <v>12.955181626400002</v>
      </c>
      <c r="AH3">
        <v>0</v>
      </c>
      <c r="AI3">
        <v>0</v>
      </c>
      <c r="AJ3">
        <v>0</v>
      </c>
      <c r="AK3">
        <v>16.103783800000002</v>
      </c>
      <c r="AL3">
        <v>0</v>
      </c>
      <c r="AM3">
        <v>0</v>
      </c>
      <c r="AN3">
        <v>0.77292899999999998</v>
      </c>
      <c r="AO3">
        <v>0</v>
      </c>
      <c r="AP3">
        <v>0</v>
      </c>
      <c r="AQ3">
        <v>0</v>
      </c>
      <c r="AR3">
        <v>0.65165879999999998</v>
      </c>
      <c r="AS3">
        <v>1.5880697227178118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420.15207148464418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4.9199155165323702</v>
      </c>
      <c r="L4">
        <v>204.14810406197111</v>
      </c>
      <c r="M4">
        <v>25.67122690883021</v>
      </c>
      <c r="N4">
        <v>34.861917407374818</v>
      </c>
      <c r="O4">
        <v>0</v>
      </c>
      <c r="P4">
        <v>37.065451769014309</v>
      </c>
      <c r="Q4">
        <v>3.5375891379310342</v>
      </c>
      <c r="R4">
        <v>7.3113647582878727</v>
      </c>
      <c r="S4">
        <v>4.2790515568022442</v>
      </c>
      <c r="T4">
        <v>0</v>
      </c>
      <c r="U4">
        <v>24.719799962269768</v>
      </c>
      <c r="V4">
        <v>3.3579888607594941</v>
      </c>
      <c r="W4">
        <v>13.697832385113269</v>
      </c>
      <c r="X4">
        <v>43.288536634834784</v>
      </c>
      <c r="Y4">
        <v>0</v>
      </c>
      <c r="Z4">
        <v>1.9246735227272729</v>
      </c>
      <c r="AA4">
        <v>0</v>
      </c>
      <c r="AB4">
        <v>0</v>
      </c>
      <c r="AC4">
        <v>0</v>
      </c>
      <c r="AD4">
        <v>0</v>
      </c>
      <c r="AE4">
        <v>0.56796480000000005</v>
      </c>
      <c r="AF4">
        <v>2.6772458772819476</v>
      </c>
      <c r="AG4">
        <v>12.955181626400002</v>
      </c>
      <c r="AH4">
        <v>0</v>
      </c>
      <c r="AI4">
        <v>0</v>
      </c>
      <c r="AJ4">
        <v>0</v>
      </c>
      <c r="AK4">
        <v>16.103783800000002</v>
      </c>
      <c r="AL4">
        <v>0</v>
      </c>
      <c r="AM4">
        <v>0</v>
      </c>
      <c r="AN4">
        <v>0.77292899999999998</v>
      </c>
      <c r="AO4">
        <v>0</v>
      </c>
      <c r="AP4">
        <v>0</v>
      </c>
      <c r="AQ4">
        <v>0</v>
      </c>
      <c r="AR4">
        <v>0.65165879999999998</v>
      </c>
      <c r="AS4">
        <v>2.4615079168153438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444.97372430294587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4.9199155165323702</v>
      </c>
      <c r="L5">
        <v>204.14810406197111</v>
      </c>
      <c r="M5">
        <v>25.67122690883021</v>
      </c>
      <c r="N5">
        <v>34.861917407374818</v>
      </c>
      <c r="O5">
        <v>0</v>
      </c>
      <c r="P5">
        <v>37.065451769014309</v>
      </c>
      <c r="Q5">
        <v>3.5375891379310342</v>
      </c>
      <c r="R5">
        <v>6.8805937366548049</v>
      </c>
      <c r="S5">
        <v>4.2790515568022442</v>
      </c>
      <c r="T5">
        <v>0</v>
      </c>
      <c r="U5">
        <v>24.719799962269768</v>
      </c>
      <c r="V5">
        <v>3.3579888607594941</v>
      </c>
      <c r="W5">
        <v>13.697832385113269</v>
      </c>
      <c r="X5">
        <v>43.287831433938642</v>
      </c>
      <c r="Y5">
        <v>0</v>
      </c>
      <c r="Z5">
        <v>1.9246735227272729</v>
      </c>
      <c r="AA5">
        <v>0</v>
      </c>
      <c r="AB5">
        <v>0</v>
      </c>
      <c r="AC5">
        <v>0</v>
      </c>
      <c r="AD5">
        <v>0</v>
      </c>
      <c r="AE5">
        <v>0.56796480000000005</v>
      </c>
      <c r="AF5">
        <v>2.6772458772819476</v>
      </c>
      <c r="AG5">
        <v>12.955181626400002</v>
      </c>
      <c r="AH5">
        <v>0</v>
      </c>
      <c r="AI5">
        <v>0</v>
      </c>
      <c r="AJ5">
        <v>0</v>
      </c>
      <c r="AK5">
        <v>16.103783800000002</v>
      </c>
      <c r="AL5">
        <v>0</v>
      </c>
      <c r="AM5">
        <v>0</v>
      </c>
      <c r="AN5">
        <v>0.77292899999999998</v>
      </c>
      <c r="AO5">
        <v>0</v>
      </c>
      <c r="AP5">
        <v>0</v>
      </c>
      <c r="AQ5">
        <v>0</v>
      </c>
      <c r="AR5">
        <v>0.65165879999999998</v>
      </c>
      <c r="AS5">
        <v>2.4615079168153438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444.54224808041675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4.9199155165323702</v>
      </c>
      <c r="L6">
        <v>204.14810406197111</v>
      </c>
      <c r="M6">
        <v>25.67122690883021</v>
      </c>
      <c r="N6">
        <v>34.861917407374818</v>
      </c>
      <c r="O6">
        <v>0</v>
      </c>
      <c r="P6">
        <v>37.065451769014309</v>
      </c>
      <c r="Q6">
        <v>3.5375891379310342</v>
      </c>
      <c r="R6">
        <v>6.8805937366548049</v>
      </c>
      <c r="S6">
        <v>4.2790515568022442</v>
      </c>
      <c r="T6">
        <v>0</v>
      </c>
      <c r="U6">
        <v>24.719799962269768</v>
      </c>
      <c r="V6">
        <v>3.3579888607594941</v>
      </c>
      <c r="W6">
        <v>13.697832385113269</v>
      </c>
      <c r="X6">
        <v>43.287831433938642</v>
      </c>
      <c r="Y6">
        <v>0</v>
      </c>
      <c r="Z6">
        <v>1.9246735227272729</v>
      </c>
      <c r="AA6">
        <v>0</v>
      </c>
      <c r="AB6">
        <v>0</v>
      </c>
      <c r="AC6">
        <v>0</v>
      </c>
      <c r="AD6">
        <v>0</v>
      </c>
      <c r="AE6">
        <v>0.56796480000000005</v>
      </c>
      <c r="AF6">
        <v>2.6772458772819476</v>
      </c>
      <c r="AG6">
        <v>12.955181626400002</v>
      </c>
      <c r="AH6">
        <v>0</v>
      </c>
      <c r="AI6">
        <v>0</v>
      </c>
      <c r="AJ6">
        <v>0</v>
      </c>
      <c r="AK6">
        <v>16.103783800000002</v>
      </c>
      <c r="AL6">
        <v>0</v>
      </c>
      <c r="AM6">
        <v>0</v>
      </c>
      <c r="AN6">
        <v>0.77292899999999998</v>
      </c>
      <c r="AO6">
        <v>0</v>
      </c>
      <c r="AP6">
        <v>0</v>
      </c>
      <c r="AQ6">
        <v>0</v>
      </c>
      <c r="AR6">
        <v>0.65165879999999998</v>
      </c>
      <c r="AS6">
        <v>2.4615079168153438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444.54224808041675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4.9199155165323702</v>
      </c>
      <c r="L7">
        <v>204.14810406197111</v>
      </c>
      <c r="M7">
        <v>25.67122690883021</v>
      </c>
      <c r="N7">
        <v>34.861917407374818</v>
      </c>
      <c r="O7">
        <v>0</v>
      </c>
      <c r="P7">
        <v>37.065451769014309</v>
      </c>
      <c r="Q7">
        <v>3.5375891379310342</v>
      </c>
      <c r="R7">
        <v>6.8805937366548049</v>
      </c>
      <c r="S7">
        <v>4.2790515568022442</v>
      </c>
      <c r="T7">
        <v>0</v>
      </c>
      <c r="U7">
        <v>24.719799962269768</v>
      </c>
      <c r="V7">
        <v>3.3579888607594941</v>
      </c>
      <c r="W7">
        <v>7.5210343042071202</v>
      </c>
      <c r="X7">
        <v>23.944086721102323</v>
      </c>
      <c r="Y7">
        <v>0</v>
      </c>
      <c r="Z7">
        <v>1.9246735227272729</v>
      </c>
      <c r="AA7">
        <v>0</v>
      </c>
      <c r="AB7">
        <v>0</v>
      </c>
      <c r="AC7">
        <v>0</v>
      </c>
      <c r="AD7">
        <v>0</v>
      </c>
      <c r="AE7">
        <v>0.56796480000000005</v>
      </c>
      <c r="AF7">
        <v>2.6772458772819476</v>
      </c>
      <c r="AG7">
        <v>12.955181626400002</v>
      </c>
      <c r="AH7">
        <v>0</v>
      </c>
      <c r="AI7">
        <v>0</v>
      </c>
      <c r="AJ7">
        <v>0</v>
      </c>
      <c r="AK7">
        <v>16.103783800000002</v>
      </c>
      <c r="AL7">
        <v>0</v>
      </c>
      <c r="AM7">
        <v>0</v>
      </c>
      <c r="AN7">
        <v>0.77292899999999998</v>
      </c>
      <c r="AO7">
        <v>0</v>
      </c>
      <c r="AP7">
        <v>0</v>
      </c>
      <c r="AQ7">
        <v>0</v>
      </c>
      <c r="AR7">
        <v>10.7523702</v>
      </c>
      <c r="AS7">
        <v>2.4615079168153438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429.12241668667423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4.9199155165323702</v>
      </c>
      <c r="L8">
        <v>204.14810406197111</v>
      </c>
      <c r="M8">
        <v>25.67122690883021</v>
      </c>
      <c r="N8">
        <v>34.861917407374818</v>
      </c>
      <c r="O8">
        <v>0</v>
      </c>
      <c r="P8">
        <v>37.065451769014309</v>
      </c>
      <c r="Q8">
        <v>3.5375891379310342</v>
      </c>
      <c r="R8">
        <v>6.8805937366548049</v>
      </c>
      <c r="S8">
        <v>4.2790515568022442</v>
      </c>
      <c r="T8">
        <v>0</v>
      </c>
      <c r="U8">
        <v>24.719799962269768</v>
      </c>
      <c r="V8">
        <v>3.3579888607594941</v>
      </c>
      <c r="W8">
        <v>7.5210343042071202</v>
      </c>
      <c r="X8">
        <v>23.944086721102323</v>
      </c>
      <c r="Y8">
        <v>0</v>
      </c>
      <c r="Z8">
        <v>1.9246735227272729</v>
      </c>
      <c r="AA8">
        <v>0</v>
      </c>
      <c r="AB8">
        <v>0</v>
      </c>
      <c r="AC8">
        <v>0</v>
      </c>
      <c r="AD8">
        <v>0</v>
      </c>
      <c r="AE8">
        <v>0.56796480000000005</v>
      </c>
      <c r="AF8">
        <v>2.6772458772819476</v>
      </c>
      <c r="AG8">
        <v>12.955181626400002</v>
      </c>
      <c r="AH8">
        <v>0</v>
      </c>
      <c r="AI8">
        <v>0</v>
      </c>
      <c r="AJ8">
        <v>0</v>
      </c>
      <c r="AK8">
        <v>16.103783800000002</v>
      </c>
      <c r="AL8">
        <v>0</v>
      </c>
      <c r="AM8">
        <v>0</v>
      </c>
      <c r="AN8">
        <v>0.77292899999999998</v>
      </c>
      <c r="AO8">
        <v>0</v>
      </c>
      <c r="AP8">
        <v>0</v>
      </c>
      <c r="AQ8">
        <v>0</v>
      </c>
      <c r="AR8">
        <v>10.7523702</v>
      </c>
      <c r="AS8">
        <v>1.4292627504460305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428.09017152030492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4.9199155165323702</v>
      </c>
      <c r="L9">
        <v>204.14810406197111</v>
      </c>
      <c r="M9">
        <v>25.67122690883021</v>
      </c>
      <c r="N9">
        <v>34.861917407374818</v>
      </c>
      <c r="O9">
        <v>0</v>
      </c>
      <c r="P9">
        <v>37.065451769014309</v>
      </c>
      <c r="Q9">
        <v>3.5375891379310342</v>
      </c>
      <c r="R9">
        <v>6.8805937366548049</v>
      </c>
      <c r="S9">
        <v>4.2790515568022442</v>
      </c>
      <c r="T9">
        <v>0</v>
      </c>
      <c r="U9">
        <v>24.430490734695926</v>
      </c>
      <c r="V9">
        <v>3.3579888607594941</v>
      </c>
      <c r="W9">
        <v>7.5210343042071202</v>
      </c>
      <c r="X9">
        <v>23.944086721102323</v>
      </c>
      <c r="Y9">
        <v>0</v>
      </c>
      <c r="Z9">
        <v>1.9246735227272729</v>
      </c>
      <c r="AA9">
        <v>0</v>
      </c>
      <c r="AB9">
        <v>0</v>
      </c>
      <c r="AC9">
        <v>0</v>
      </c>
      <c r="AD9">
        <v>0</v>
      </c>
      <c r="AE9">
        <v>0.56796480000000005</v>
      </c>
      <c r="AF9">
        <v>2.6772458772819476</v>
      </c>
      <c r="AG9">
        <v>12.955181626400002</v>
      </c>
      <c r="AH9">
        <v>0</v>
      </c>
      <c r="AI9">
        <v>0</v>
      </c>
      <c r="AJ9">
        <v>0</v>
      </c>
      <c r="AK9">
        <v>16.103783800000002</v>
      </c>
      <c r="AL9">
        <v>0</v>
      </c>
      <c r="AM9">
        <v>0</v>
      </c>
      <c r="AN9">
        <v>0.77292899999999998</v>
      </c>
      <c r="AO9">
        <v>0</v>
      </c>
      <c r="AP9">
        <v>0</v>
      </c>
      <c r="AQ9">
        <v>0</v>
      </c>
      <c r="AR9">
        <v>0.97748820000000014</v>
      </c>
      <c r="AS9">
        <v>1.4292627504460305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418.02598029273105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4.9199155165323702</v>
      </c>
      <c r="L10">
        <v>204.14810406197111</v>
      </c>
      <c r="M10">
        <v>25.67122690883021</v>
      </c>
      <c r="N10">
        <v>34.861917407374818</v>
      </c>
      <c r="O10">
        <v>0</v>
      </c>
      <c r="P10">
        <v>37.065451769014309</v>
      </c>
      <c r="Q10">
        <v>3.5375891379310342</v>
      </c>
      <c r="R10">
        <v>6.8805937366548049</v>
      </c>
      <c r="S10">
        <v>4.2790515568022442</v>
      </c>
      <c r="T10">
        <v>0</v>
      </c>
      <c r="U10">
        <v>24.430490734695926</v>
      </c>
      <c r="V10">
        <v>3.3579888607594941</v>
      </c>
      <c r="W10">
        <v>7.5210343042071202</v>
      </c>
      <c r="X10">
        <v>23.944086721102323</v>
      </c>
      <c r="Y10">
        <v>0</v>
      </c>
      <c r="Z10">
        <v>1.9246735227272729</v>
      </c>
      <c r="AA10">
        <v>0</v>
      </c>
      <c r="AB10">
        <v>0</v>
      </c>
      <c r="AC10">
        <v>0</v>
      </c>
      <c r="AD10">
        <v>0</v>
      </c>
      <c r="AE10">
        <v>0.56796480000000005</v>
      </c>
      <c r="AF10">
        <v>2.6772458772819476</v>
      </c>
      <c r="AG10">
        <v>12.955181626400002</v>
      </c>
      <c r="AH10">
        <v>0</v>
      </c>
      <c r="AI10">
        <v>0</v>
      </c>
      <c r="AJ10">
        <v>0</v>
      </c>
      <c r="AK10">
        <v>16.103783800000002</v>
      </c>
      <c r="AL10">
        <v>0</v>
      </c>
      <c r="AM10">
        <v>0</v>
      </c>
      <c r="AN10">
        <v>0.77292899999999998</v>
      </c>
      <c r="AO10">
        <v>0</v>
      </c>
      <c r="AP10">
        <v>0</v>
      </c>
      <c r="AQ10">
        <v>0</v>
      </c>
      <c r="AR10">
        <v>0.65165879999999998</v>
      </c>
      <c r="AS10">
        <v>1.4292627504460305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417.70015089273107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4.9199155165323702</v>
      </c>
      <c r="L11">
        <v>204.14810406197111</v>
      </c>
      <c r="M11">
        <v>25.67122690883021</v>
      </c>
      <c r="N11">
        <v>34.861917407374818</v>
      </c>
      <c r="O11">
        <v>0</v>
      </c>
      <c r="P11">
        <v>37.065451769014309</v>
      </c>
      <c r="Q11">
        <v>3.5375891379310342</v>
      </c>
      <c r="R11">
        <v>6.8805937366548049</v>
      </c>
      <c r="S11">
        <v>4.2790515568022442</v>
      </c>
      <c r="T11">
        <v>0</v>
      </c>
      <c r="U11">
        <v>24.430490734695926</v>
      </c>
      <c r="V11">
        <v>3.3579888607594941</v>
      </c>
      <c r="W11">
        <v>7.5210343042071202</v>
      </c>
      <c r="X11">
        <v>23.944086721102323</v>
      </c>
      <c r="Y11">
        <v>0</v>
      </c>
      <c r="Z11">
        <v>1.9246735227272729</v>
      </c>
      <c r="AA11">
        <v>0</v>
      </c>
      <c r="AB11">
        <v>0</v>
      </c>
      <c r="AC11">
        <v>0</v>
      </c>
      <c r="AD11">
        <v>0</v>
      </c>
      <c r="AE11">
        <v>0.56796480000000005</v>
      </c>
      <c r="AF11">
        <v>2.6772458772819476</v>
      </c>
      <c r="AG11">
        <v>12.955181626400002</v>
      </c>
      <c r="AH11">
        <v>0</v>
      </c>
      <c r="AI11">
        <v>0</v>
      </c>
      <c r="AJ11">
        <v>0</v>
      </c>
      <c r="AK11">
        <v>16.103783800000002</v>
      </c>
      <c r="AL11">
        <v>0</v>
      </c>
      <c r="AM11">
        <v>0</v>
      </c>
      <c r="AN11">
        <v>0.77292899999999998</v>
      </c>
      <c r="AO11">
        <v>0</v>
      </c>
      <c r="AP11">
        <v>0</v>
      </c>
      <c r="AQ11">
        <v>0</v>
      </c>
      <c r="AR11">
        <v>0.65165879999999998</v>
      </c>
      <c r="AS11">
        <v>1.4292627504460305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417.70015089273107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4.9199155165323702</v>
      </c>
      <c r="L12">
        <v>204.14810406197111</v>
      </c>
      <c r="M12">
        <v>25.67122690883021</v>
      </c>
      <c r="N12">
        <v>34.861917407374818</v>
      </c>
      <c r="O12">
        <v>0</v>
      </c>
      <c r="P12">
        <v>37.065451769014309</v>
      </c>
      <c r="Q12">
        <v>3.5375891379310342</v>
      </c>
      <c r="R12">
        <v>6.8805937366548049</v>
      </c>
      <c r="S12">
        <v>4.2790515568022442</v>
      </c>
      <c r="T12">
        <v>0</v>
      </c>
      <c r="U12">
        <v>24.430490734695926</v>
      </c>
      <c r="V12">
        <v>3.3579888607594941</v>
      </c>
      <c r="W12">
        <v>7.5210343042071202</v>
      </c>
      <c r="X12">
        <v>23.944086721102323</v>
      </c>
      <c r="Y12">
        <v>0</v>
      </c>
      <c r="Z12">
        <v>1.9246735227272729</v>
      </c>
      <c r="AA12">
        <v>0</v>
      </c>
      <c r="AB12">
        <v>0</v>
      </c>
      <c r="AC12">
        <v>0</v>
      </c>
      <c r="AD12">
        <v>0</v>
      </c>
      <c r="AE12">
        <v>0.56796480000000005</v>
      </c>
      <c r="AF12">
        <v>2.6772458772819476</v>
      </c>
      <c r="AG12">
        <v>12.955181626400002</v>
      </c>
      <c r="AH12">
        <v>0</v>
      </c>
      <c r="AI12">
        <v>0</v>
      </c>
      <c r="AJ12">
        <v>0</v>
      </c>
      <c r="AK12">
        <v>16.103783800000002</v>
      </c>
      <c r="AL12">
        <v>0</v>
      </c>
      <c r="AM12">
        <v>0</v>
      </c>
      <c r="AN12">
        <v>0.77292899999999998</v>
      </c>
      <c r="AO12">
        <v>0</v>
      </c>
      <c r="AP12">
        <v>0</v>
      </c>
      <c r="AQ12">
        <v>0</v>
      </c>
      <c r="AR12">
        <v>0.65165879999999998</v>
      </c>
      <c r="AS12">
        <v>1.4292627504460305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417.70015089273107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4.9199155165323702</v>
      </c>
      <c r="L13">
        <v>204.14810406197111</v>
      </c>
      <c r="M13">
        <v>25.67122690883021</v>
      </c>
      <c r="N13">
        <v>34.861917407374818</v>
      </c>
      <c r="O13">
        <v>0</v>
      </c>
      <c r="P13">
        <v>37.065451769014309</v>
      </c>
      <c r="Q13">
        <v>3.5375891379310342</v>
      </c>
      <c r="R13">
        <v>6.8805937366548049</v>
      </c>
      <c r="S13">
        <v>4.2790515568022442</v>
      </c>
      <c r="T13">
        <v>0</v>
      </c>
      <c r="U13">
        <v>24.430490734695926</v>
      </c>
      <c r="V13">
        <v>3.3579888607594941</v>
      </c>
      <c r="W13">
        <v>7.5210343042071202</v>
      </c>
      <c r="X13">
        <v>23.944086721102323</v>
      </c>
      <c r="Y13">
        <v>0</v>
      </c>
      <c r="Z13">
        <v>1.9246735227272729</v>
      </c>
      <c r="AA13">
        <v>0</v>
      </c>
      <c r="AB13">
        <v>0</v>
      </c>
      <c r="AC13">
        <v>0</v>
      </c>
      <c r="AD13">
        <v>0</v>
      </c>
      <c r="AE13">
        <v>0.56796480000000005</v>
      </c>
      <c r="AF13">
        <v>2.6772458772819476</v>
      </c>
      <c r="AG13">
        <v>12.955181626400002</v>
      </c>
      <c r="AH13">
        <v>0</v>
      </c>
      <c r="AI13">
        <v>0</v>
      </c>
      <c r="AJ13">
        <v>0</v>
      </c>
      <c r="AK13">
        <v>16.103783800000002</v>
      </c>
      <c r="AL13">
        <v>0</v>
      </c>
      <c r="AM13">
        <v>0</v>
      </c>
      <c r="AN13">
        <v>0.77292899999999998</v>
      </c>
      <c r="AO13">
        <v>0</v>
      </c>
      <c r="AP13">
        <v>0</v>
      </c>
      <c r="AQ13">
        <v>0</v>
      </c>
      <c r="AR13">
        <v>0.65165879999999998</v>
      </c>
      <c r="AS13">
        <v>1.4292627504460305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417.70015089273107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4.9199155165323702</v>
      </c>
      <c r="L14">
        <v>204.14810406197111</v>
      </c>
      <c r="M14">
        <v>25.67122690883021</v>
      </c>
      <c r="N14">
        <v>34.861917407374818</v>
      </c>
      <c r="O14">
        <v>0</v>
      </c>
      <c r="P14">
        <v>37.065451769014309</v>
      </c>
      <c r="Q14">
        <v>3.5375891379310342</v>
      </c>
      <c r="R14">
        <v>6.8805937366548049</v>
      </c>
      <c r="S14">
        <v>4.2790515568022442</v>
      </c>
      <c r="T14">
        <v>0</v>
      </c>
      <c r="U14">
        <v>24.430490734695926</v>
      </c>
      <c r="V14">
        <v>3.3579888607594941</v>
      </c>
      <c r="W14">
        <v>7.5210343042071202</v>
      </c>
      <c r="X14">
        <v>23.944086721102323</v>
      </c>
      <c r="Y14">
        <v>0</v>
      </c>
      <c r="Z14">
        <v>1.9246735227272729</v>
      </c>
      <c r="AA14">
        <v>0</v>
      </c>
      <c r="AB14">
        <v>0</v>
      </c>
      <c r="AC14">
        <v>0</v>
      </c>
      <c r="AD14">
        <v>0</v>
      </c>
      <c r="AE14">
        <v>0.56796480000000005</v>
      </c>
      <c r="AF14">
        <v>2.6772458772819476</v>
      </c>
      <c r="AG14">
        <v>12.955181626400002</v>
      </c>
      <c r="AH14">
        <v>0</v>
      </c>
      <c r="AI14">
        <v>0</v>
      </c>
      <c r="AJ14">
        <v>0</v>
      </c>
      <c r="AK14">
        <v>16.103783800000002</v>
      </c>
      <c r="AL14">
        <v>0</v>
      </c>
      <c r="AM14">
        <v>0</v>
      </c>
      <c r="AN14">
        <v>0.77292899999999998</v>
      </c>
      <c r="AO14">
        <v>0</v>
      </c>
      <c r="AP14">
        <v>0</v>
      </c>
      <c r="AQ14">
        <v>0</v>
      </c>
      <c r="AR14">
        <v>0.65165879999999998</v>
      </c>
      <c r="AS14">
        <v>1.4292627504460305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417.70015089273107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4.9199155165323702</v>
      </c>
      <c r="L15">
        <v>204.14810406197111</v>
      </c>
      <c r="M15">
        <v>25.67122690883021</v>
      </c>
      <c r="N15">
        <v>34.861917407374818</v>
      </c>
      <c r="O15">
        <v>0</v>
      </c>
      <c r="P15">
        <v>37.065451769014309</v>
      </c>
      <c r="Q15">
        <v>3.5375891379310342</v>
      </c>
      <c r="R15">
        <v>6.8805937366548049</v>
      </c>
      <c r="S15">
        <v>4.2790515568022442</v>
      </c>
      <c r="T15">
        <v>0</v>
      </c>
      <c r="U15">
        <v>24.430490734695926</v>
      </c>
      <c r="V15">
        <v>3.3579888607594941</v>
      </c>
      <c r="W15">
        <v>7.5210343042071202</v>
      </c>
      <c r="X15">
        <v>23.944086721102323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0.56796480000000005</v>
      </c>
      <c r="AF15">
        <v>2.6772458772819476</v>
      </c>
      <c r="AG15">
        <v>12.955181626400002</v>
      </c>
      <c r="AH15">
        <v>0</v>
      </c>
      <c r="AI15">
        <v>0</v>
      </c>
      <c r="AJ15">
        <v>0</v>
      </c>
      <c r="AK15">
        <v>16.103783800000002</v>
      </c>
      <c r="AL15">
        <v>0</v>
      </c>
      <c r="AM15">
        <v>0</v>
      </c>
      <c r="AN15">
        <v>0.77292899999999998</v>
      </c>
      <c r="AO15">
        <v>0</v>
      </c>
      <c r="AP15">
        <v>0</v>
      </c>
      <c r="AQ15">
        <v>0</v>
      </c>
      <c r="AR15">
        <v>0.65165879999999998</v>
      </c>
      <c r="AS15">
        <v>1.4292627504460305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415.77547737000378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4.9199155165323702</v>
      </c>
      <c r="L16">
        <v>204.14810406197111</v>
      </c>
      <c r="M16">
        <v>25.67122690883021</v>
      </c>
      <c r="N16">
        <v>34.861917407374818</v>
      </c>
      <c r="O16">
        <v>0</v>
      </c>
      <c r="P16">
        <v>37.065451769014309</v>
      </c>
      <c r="Q16">
        <v>3.5375891379310342</v>
      </c>
      <c r="R16">
        <v>6.8805937366548049</v>
      </c>
      <c r="S16">
        <v>4.2790515568022442</v>
      </c>
      <c r="T16">
        <v>0</v>
      </c>
      <c r="U16">
        <v>24.430490734695926</v>
      </c>
      <c r="V16">
        <v>3.3579888607594941</v>
      </c>
      <c r="W16">
        <v>7.5210343042071202</v>
      </c>
      <c r="X16">
        <v>23.944086721102323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4.8632933761496497</v>
      </c>
      <c r="AF16">
        <v>2.6772458772819476</v>
      </c>
      <c r="AG16">
        <v>12.955181626400002</v>
      </c>
      <c r="AH16">
        <v>0</v>
      </c>
      <c r="AI16">
        <v>0</v>
      </c>
      <c r="AJ16">
        <v>0</v>
      </c>
      <c r="AK16">
        <v>16.103783800000002</v>
      </c>
      <c r="AL16">
        <v>0</v>
      </c>
      <c r="AM16">
        <v>0</v>
      </c>
      <c r="AN16">
        <v>0.77292899999999998</v>
      </c>
      <c r="AO16">
        <v>0</v>
      </c>
      <c r="AP16">
        <v>0</v>
      </c>
      <c r="AQ16">
        <v>0</v>
      </c>
      <c r="AR16">
        <v>0.65165879999999998</v>
      </c>
      <c r="AS16">
        <v>1.4292627504460305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420.07080594615348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4.9199155165323702</v>
      </c>
      <c r="L17">
        <v>204.14810406197111</v>
      </c>
      <c r="M17">
        <v>25.67122690883021</v>
      </c>
      <c r="N17">
        <v>34.861917407374818</v>
      </c>
      <c r="O17">
        <v>0</v>
      </c>
      <c r="P17">
        <v>37.065451769014309</v>
      </c>
      <c r="Q17">
        <v>3.5375891379310342</v>
      </c>
      <c r="R17">
        <v>6.8805937366548049</v>
      </c>
      <c r="S17">
        <v>4.2790515568022442</v>
      </c>
      <c r="T17">
        <v>0</v>
      </c>
      <c r="U17">
        <v>24.430490734695926</v>
      </c>
      <c r="V17">
        <v>3.3579888607594941</v>
      </c>
      <c r="W17">
        <v>7.5210343042071202</v>
      </c>
      <c r="X17">
        <v>23.944086721102323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4.8632933761496497</v>
      </c>
      <c r="AF17">
        <v>2.6772458772819476</v>
      </c>
      <c r="AG17">
        <v>12.955181626400002</v>
      </c>
      <c r="AH17">
        <v>0</v>
      </c>
      <c r="AI17">
        <v>0</v>
      </c>
      <c r="AJ17">
        <v>0</v>
      </c>
      <c r="AK17">
        <v>16.103783800000002</v>
      </c>
      <c r="AL17">
        <v>0</v>
      </c>
      <c r="AM17">
        <v>0</v>
      </c>
      <c r="AN17">
        <v>0.77292899999999998</v>
      </c>
      <c r="AO17">
        <v>0</v>
      </c>
      <c r="AP17">
        <v>0</v>
      </c>
      <c r="AQ17">
        <v>0</v>
      </c>
      <c r="AR17">
        <v>1.3033176</v>
      </c>
      <c r="AS17">
        <v>1.4292627504460305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420.72246474615349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4.9199155165323702</v>
      </c>
      <c r="L18">
        <v>204.14810406197111</v>
      </c>
      <c r="M18">
        <v>25.67122690883021</v>
      </c>
      <c r="N18">
        <v>34.861917407374818</v>
      </c>
      <c r="O18">
        <v>0</v>
      </c>
      <c r="P18">
        <v>37.065451769014309</v>
      </c>
      <c r="Q18">
        <v>3.5375891379310342</v>
      </c>
      <c r="R18">
        <v>6.8805937366548049</v>
      </c>
      <c r="S18">
        <v>4.2790515568022442</v>
      </c>
      <c r="T18">
        <v>0</v>
      </c>
      <c r="U18">
        <v>24.430490734695926</v>
      </c>
      <c r="V18">
        <v>3.3579888607594941</v>
      </c>
      <c r="W18">
        <v>7.5210343042071202</v>
      </c>
      <c r="X18">
        <v>23.944086721102323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4.8632933761496497</v>
      </c>
      <c r="AF18">
        <v>2.6772458772819476</v>
      </c>
      <c r="AG18">
        <v>12.955181626400002</v>
      </c>
      <c r="AH18">
        <v>0</v>
      </c>
      <c r="AI18">
        <v>0</v>
      </c>
      <c r="AJ18">
        <v>0</v>
      </c>
      <c r="AK18">
        <v>16.103783800000002</v>
      </c>
      <c r="AL18">
        <v>0</v>
      </c>
      <c r="AM18">
        <v>0</v>
      </c>
      <c r="AN18">
        <v>0.77292899999999998</v>
      </c>
      <c r="AO18">
        <v>0</v>
      </c>
      <c r="AP18">
        <v>0</v>
      </c>
      <c r="AQ18">
        <v>0</v>
      </c>
      <c r="AR18">
        <v>1.3033176</v>
      </c>
      <c r="AS18">
        <v>1.4292627504460305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420.72246474615349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4.9199155165323702</v>
      </c>
      <c r="L19">
        <v>204.14810406197111</v>
      </c>
      <c r="M19">
        <v>25.67122690883021</v>
      </c>
      <c r="N19">
        <v>34.861917407374818</v>
      </c>
      <c r="O19">
        <v>0</v>
      </c>
      <c r="P19">
        <v>37.065451769014309</v>
      </c>
      <c r="Q19">
        <v>3.5375891379310342</v>
      </c>
      <c r="R19">
        <v>6.8805937366548049</v>
      </c>
      <c r="S19">
        <v>4.2790515568022442</v>
      </c>
      <c r="T19">
        <v>0</v>
      </c>
      <c r="U19">
        <v>24.430490734695926</v>
      </c>
      <c r="V19">
        <v>3.3579888607594941</v>
      </c>
      <c r="W19">
        <v>7.5210343042071202</v>
      </c>
      <c r="X19">
        <v>23.944086721102323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4.8632933761496497</v>
      </c>
      <c r="AF19">
        <v>2.6772458772819476</v>
      </c>
      <c r="AG19">
        <v>12.955181626400002</v>
      </c>
      <c r="AH19">
        <v>0</v>
      </c>
      <c r="AI19">
        <v>0</v>
      </c>
      <c r="AJ19">
        <v>0</v>
      </c>
      <c r="AK19">
        <v>16.103783800000002</v>
      </c>
      <c r="AL19">
        <v>0</v>
      </c>
      <c r="AM19">
        <v>0</v>
      </c>
      <c r="AN19">
        <v>0.77292899999999998</v>
      </c>
      <c r="AO19">
        <v>0</v>
      </c>
      <c r="AP19">
        <v>0</v>
      </c>
      <c r="AQ19">
        <v>0</v>
      </c>
      <c r="AR19">
        <v>1.3033176</v>
      </c>
      <c r="AS19">
        <v>4.9230158336306875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424.21621782933818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4.9199155165323702</v>
      </c>
      <c r="L20">
        <v>204.14810406197111</v>
      </c>
      <c r="M20">
        <v>25.67122690883021</v>
      </c>
      <c r="N20">
        <v>34.861917407374818</v>
      </c>
      <c r="O20">
        <v>0</v>
      </c>
      <c r="P20">
        <v>37.065451769014309</v>
      </c>
      <c r="Q20">
        <v>3.5375891379310342</v>
      </c>
      <c r="R20">
        <v>6.8805937366548049</v>
      </c>
      <c r="S20">
        <v>4.2790515568022442</v>
      </c>
      <c r="T20">
        <v>0</v>
      </c>
      <c r="U20">
        <v>24.430490734695926</v>
      </c>
      <c r="V20">
        <v>3.3579888607594941</v>
      </c>
      <c r="W20">
        <v>7.5210343042071202</v>
      </c>
      <c r="X20">
        <v>23.944086721102323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4.8632933761496497</v>
      </c>
      <c r="AF20">
        <v>2.6772458772819476</v>
      </c>
      <c r="AG20">
        <v>12.955181626400002</v>
      </c>
      <c r="AH20">
        <v>0</v>
      </c>
      <c r="AI20">
        <v>0</v>
      </c>
      <c r="AJ20">
        <v>0</v>
      </c>
      <c r="AK20">
        <v>16.103783800000002</v>
      </c>
      <c r="AL20">
        <v>0</v>
      </c>
      <c r="AM20">
        <v>0</v>
      </c>
      <c r="AN20">
        <v>0.77292899999999998</v>
      </c>
      <c r="AO20">
        <v>0</v>
      </c>
      <c r="AP20">
        <v>0</v>
      </c>
      <c r="AQ20">
        <v>0</v>
      </c>
      <c r="AR20">
        <v>1.3033176</v>
      </c>
      <c r="AS20">
        <v>4.9230158336306875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424.21621782933818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4.9199155165323702</v>
      </c>
      <c r="L21">
        <v>204.14810406197111</v>
      </c>
      <c r="M21">
        <v>25.67122690883021</v>
      </c>
      <c r="N21">
        <v>34.861917407374818</v>
      </c>
      <c r="O21">
        <v>0</v>
      </c>
      <c r="P21">
        <v>37.065451769014309</v>
      </c>
      <c r="Q21">
        <v>3.5375891379310342</v>
      </c>
      <c r="R21">
        <v>6.8805937366548049</v>
      </c>
      <c r="S21">
        <v>4.2790515568022442</v>
      </c>
      <c r="T21">
        <v>0</v>
      </c>
      <c r="U21">
        <v>24.430490734695926</v>
      </c>
      <c r="V21">
        <v>3.3579888607594941</v>
      </c>
      <c r="W21">
        <v>7.5210343042071202</v>
      </c>
      <c r="X21">
        <v>23.944086721102323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4.8632933761496497</v>
      </c>
      <c r="AF21">
        <v>2.6772458772819476</v>
      </c>
      <c r="AG21">
        <v>12.955181626400002</v>
      </c>
      <c r="AH21">
        <v>0</v>
      </c>
      <c r="AI21">
        <v>0</v>
      </c>
      <c r="AJ21">
        <v>0</v>
      </c>
      <c r="AK21">
        <v>16.103783800000002</v>
      </c>
      <c r="AL21">
        <v>0</v>
      </c>
      <c r="AM21">
        <v>0</v>
      </c>
      <c r="AN21">
        <v>0.77292899999999998</v>
      </c>
      <c r="AO21">
        <v>0</v>
      </c>
      <c r="AP21">
        <v>0</v>
      </c>
      <c r="AQ21">
        <v>0</v>
      </c>
      <c r="AR21">
        <v>0.65165879999999998</v>
      </c>
      <c r="AS21">
        <v>4.9230158336306875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423.56455902933817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4.9199155165323702</v>
      </c>
      <c r="L22">
        <v>204.14810406197111</v>
      </c>
      <c r="M22">
        <v>25.67122690883021</v>
      </c>
      <c r="N22">
        <v>34.861917407374818</v>
      </c>
      <c r="O22">
        <v>0</v>
      </c>
      <c r="P22">
        <v>37.065451769014309</v>
      </c>
      <c r="Q22">
        <v>3.5375891379310342</v>
      </c>
      <c r="R22">
        <v>6.8805937366548049</v>
      </c>
      <c r="S22">
        <v>4.2790515568022442</v>
      </c>
      <c r="T22">
        <v>0</v>
      </c>
      <c r="U22">
        <v>24.430490734695926</v>
      </c>
      <c r="V22">
        <v>3.3579888607594941</v>
      </c>
      <c r="W22">
        <v>7.5210343042071202</v>
      </c>
      <c r="X22">
        <v>23.944086721102323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4.8632933761496497</v>
      </c>
      <c r="AF22">
        <v>2.6772458772819476</v>
      </c>
      <c r="AG22">
        <v>12.955181626400002</v>
      </c>
      <c r="AH22">
        <v>0</v>
      </c>
      <c r="AI22">
        <v>0</v>
      </c>
      <c r="AJ22">
        <v>0</v>
      </c>
      <c r="AK22">
        <v>16.103783800000002</v>
      </c>
      <c r="AL22">
        <v>0</v>
      </c>
      <c r="AM22">
        <v>0</v>
      </c>
      <c r="AN22">
        <v>0.77292899999999998</v>
      </c>
      <c r="AO22">
        <v>0</v>
      </c>
      <c r="AP22">
        <v>0</v>
      </c>
      <c r="AQ22">
        <v>4.3513376399999997</v>
      </c>
      <c r="AR22">
        <v>0.65165879999999998</v>
      </c>
      <c r="AS22">
        <v>4.9230158336306875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427.91589666933817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4.9199155165323702</v>
      </c>
      <c r="L23">
        <v>204.14810406197111</v>
      </c>
      <c r="M23">
        <v>25.67122690883021</v>
      </c>
      <c r="N23">
        <v>34.861917407374818</v>
      </c>
      <c r="O23">
        <v>0</v>
      </c>
      <c r="P23">
        <v>37.065451769014309</v>
      </c>
      <c r="Q23">
        <v>3.5375891379310342</v>
      </c>
      <c r="R23">
        <v>6.8805937366548049</v>
      </c>
      <c r="S23">
        <v>4.2790515568022442</v>
      </c>
      <c r="T23">
        <v>0</v>
      </c>
      <c r="U23">
        <v>24.430490734695926</v>
      </c>
      <c r="V23">
        <v>3.3579888607594941</v>
      </c>
      <c r="W23">
        <v>7.5210343042071202</v>
      </c>
      <c r="X23">
        <v>23.944086721102323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4.8632933761496497</v>
      </c>
      <c r="AF23">
        <v>2.6772458772819476</v>
      </c>
      <c r="AG23">
        <v>12.955181626400002</v>
      </c>
      <c r="AH23">
        <v>0</v>
      </c>
      <c r="AI23">
        <v>0</v>
      </c>
      <c r="AJ23">
        <v>0</v>
      </c>
      <c r="AK23">
        <v>16.103783800000002</v>
      </c>
      <c r="AL23">
        <v>0</v>
      </c>
      <c r="AM23">
        <v>0</v>
      </c>
      <c r="AN23">
        <v>0.77292899999999998</v>
      </c>
      <c r="AO23">
        <v>0</v>
      </c>
      <c r="AP23">
        <v>0</v>
      </c>
      <c r="AQ23">
        <v>4.3513376399999997</v>
      </c>
      <c r="AR23">
        <v>0.65165879999999998</v>
      </c>
      <c r="AS23">
        <v>4.9230158336306875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427.91589666933817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4.9199155165323702</v>
      </c>
      <c r="L24">
        <v>204.14810406197111</v>
      </c>
      <c r="M24">
        <v>25.67122690883021</v>
      </c>
      <c r="N24">
        <v>34.861917407374818</v>
      </c>
      <c r="O24">
        <v>0</v>
      </c>
      <c r="P24">
        <v>37.065451769014309</v>
      </c>
      <c r="Q24">
        <v>3.5375891379310342</v>
      </c>
      <c r="R24">
        <v>6.8805937366548049</v>
      </c>
      <c r="S24">
        <v>4.2790515568022442</v>
      </c>
      <c r="T24">
        <v>0</v>
      </c>
      <c r="U24">
        <v>24.430490734695926</v>
      </c>
      <c r="V24">
        <v>3.3579888607594941</v>
      </c>
      <c r="W24">
        <v>7.5210343042071202</v>
      </c>
      <c r="X24">
        <v>23.944086721102323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4.8632933761496497</v>
      </c>
      <c r="AF24">
        <v>2.6772458772819476</v>
      </c>
      <c r="AG24">
        <v>12.955181626400002</v>
      </c>
      <c r="AH24">
        <v>6.7079875200000014</v>
      </c>
      <c r="AI24">
        <v>0</v>
      </c>
      <c r="AJ24">
        <v>0</v>
      </c>
      <c r="AK24">
        <v>16.103783800000002</v>
      </c>
      <c r="AL24">
        <v>0</v>
      </c>
      <c r="AM24">
        <v>0</v>
      </c>
      <c r="AN24">
        <v>0.77292899999999998</v>
      </c>
      <c r="AO24">
        <v>0</v>
      </c>
      <c r="AP24">
        <v>0</v>
      </c>
      <c r="AQ24">
        <v>4.3513376399999997</v>
      </c>
      <c r="AR24">
        <v>0.97748820000000014</v>
      </c>
      <c r="AS24">
        <v>4.9230158336306875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434.9497135893381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4.9199155165323702</v>
      </c>
      <c r="L25">
        <v>204.14810406197111</v>
      </c>
      <c r="M25">
        <v>25.67122690883021</v>
      </c>
      <c r="N25">
        <v>34.861917407374818</v>
      </c>
      <c r="O25">
        <v>0</v>
      </c>
      <c r="P25">
        <v>37.065451769014309</v>
      </c>
      <c r="Q25">
        <v>3.5375891379310342</v>
      </c>
      <c r="R25">
        <v>6.8805937366548049</v>
      </c>
      <c r="S25">
        <v>4.2790515568022442</v>
      </c>
      <c r="T25">
        <v>0</v>
      </c>
      <c r="U25">
        <v>24.430490734695926</v>
      </c>
      <c r="V25">
        <v>3.3579888607594941</v>
      </c>
      <c r="W25">
        <v>13.697207247664617</v>
      </c>
      <c r="X25">
        <v>43.288467875626459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4.8632933761496497</v>
      </c>
      <c r="AF25">
        <v>2.6772458772819476</v>
      </c>
      <c r="AG25">
        <v>12.955181626400002</v>
      </c>
      <c r="AH25">
        <v>13.695474519999999</v>
      </c>
      <c r="AI25">
        <v>0</v>
      </c>
      <c r="AJ25">
        <v>0</v>
      </c>
      <c r="AK25">
        <v>16.103783800000002</v>
      </c>
      <c r="AL25">
        <v>0</v>
      </c>
      <c r="AM25">
        <v>0</v>
      </c>
      <c r="AN25">
        <v>0.77292899999999998</v>
      </c>
      <c r="AO25">
        <v>0</v>
      </c>
      <c r="AP25">
        <v>0</v>
      </c>
      <c r="AQ25">
        <v>8.7026752799999993</v>
      </c>
      <c r="AR25">
        <v>7.8199056000000011</v>
      </c>
      <c r="AS25">
        <v>1.4292627504460305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475.15775664413508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4.9199112199044981</v>
      </c>
      <c r="L26">
        <v>204.14881945151748</v>
      </c>
      <c r="M26">
        <v>25.67122690883021</v>
      </c>
      <c r="N26">
        <v>34.861917407374818</v>
      </c>
      <c r="O26">
        <v>0</v>
      </c>
      <c r="P26">
        <v>37.065451769014309</v>
      </c>
      <c r="Q26">
        <v>4.4486621565495215</v>
      </c>
      <c r="R26">
        <v>6.880118643979058</v>
      </c>
      <c r="S26">
        <v>4.2797693506224066</v>
      </c>
      <c r="T26">
        <v>0</v>
      </c>
      <c r="U26">
        <v>24.430490734695926</v>
      </c>
      <c r="V26">
        <v>3.3611381794453514</v>
      </c>
      <c r="W26">
        <v>13.697207247664617</v>
      </c>
      <c r="X26">
        <v>43.288467875626459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4.8632933761496497</v>
      </c>
      <c r="AF26">
        <v>2.6772458772819476</v>
      </c>
      <c r="AG26">
        <v>12.955181626400002</v>
      </c>
      <c r="AH26">
        <v>13.807274434720171</v>
      </c>
      <c r="AI26">
        <v>0</v>
      </c>
      <c r="AJ26">
        <v>0</v>
      </c>
      <c r="AK26">
        <v>16.103783800000002</v>
      </c>
      <c r="AL26">
        <v>0</v>
      </c>
      <c r="AM26">
        <v>0</v>
      </c>
      <c r="AN26">
        <v>0.77292899999999998</v>
      </c>
      <c r="AO26">
        <v>0</v>
      </c>
      <c r="AP26">
        <v>0</v>
      </c>
      <c r="AQ26">
        <v>8.7026752799999993</v>
      </c>
      <c r="AR26">
        <v>7.8199056000000011</v>
      </c>
      <c r="AS26">
        <v>1.4292627504460305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476.18473269022246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4.9199256083898408</v>
      </c>
      <c r="L27">
        <v>259.74236568677952</v>
      </c>
      <c r="M27">
        <v>25.67122690883021</v>
      </c>
      <c r="N27">
        <v>34.861917407374818</v>
      </c>
      <c r="O27">
        <v>0</v>
      </c>
      <c r="P27">
        <v>37.065451769014309</v>
      </c>
      <c r="Q27">
        <v>3.5409762210834552</v>
      </c>
      <c r="R27">
        <v>6.880118643979058</v>
      </c>
      <c r="S27">
        <v>4.2797693506224066</v>
      </c>
      <c r="T27">
        <v>0</v>
      </c>
      <c r="U27">
        <v>24.430490734695926</v>
      </c>
      <c r="V27">
        <v>3.3611381794453514</v>
      </c>
      <c r="W27">
        <v>13.697207247664617</v>
      </c>
      <c r="X27">
        <v>43.288467875626459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4.8632933761496497</v>
      </c>
      <c r="AF27">
        <v>2.6772458772819476</v>
      </c>
      <c r="AG27">
        <v>12.955181626400002</v>
      </c>
      <c r="AH27">
        <v>20.878611217360085</v>
      </c>
      <c r="AI27">
        <v>0</v>
      </c>
      <c r="AJ27">
        <v>0</v>
      </c>
      <c r="AK27">
        <v>16.103783800000002</v>
      </c>
      <c r="AL27">
        <v>0</v>
      </c>
      <c r="AM27">
        <v>0</v>
      </c>
      <c r="AN27">
        <v>0.77292899999999998</v>
      </c>
      <c r="AO27">
        <v>0</v>
      </c>
      <c r="AP27">
        <v>0</v>
      </c>
      <c r="AQ27">
        <v>8.7026752799999993</v>
      </c>
      <c r="AR27">
        <v>0.97748820000000014</v>
      </c>
      <c r="AS27">
        <v>1.4292627504460305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531.09952676114369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4.9199634636156908</v>
      </c>
      <c r="L28">
        <v>317.45957421744129</v>
      </c>
      <c r="M28">
        <v>25.67122690883021</v>
      </c>
      <c r="N28">
        <v>34.861917407374818</v>
      </c>
      <c r="O28">
        <v>0</v>
      </c>
      <c r="P28">
        <v>37.065451769014309</v>
      </c>
      <c r="Q28">
        <v>3.5431798434782609</v>
      </c>
      <c r="R28">
        <v>6.8773540568828206</v>
      </c>
      <c r="S28">
        <v>4.279871482632541</v>
      </c>
      <c r="T28">
        <v>0</v>
      </c>
      <c r="U28">
        <v>24.430490734695926</v>
      </c>
      <c r="V28">
        <v>3.3600292628304822</v>
      </c>
      <c r="W28">
        <v>13.697207247664617</v>
      </c>
      <c r="X28">
        <v>43.288467875626459</v>
      </c>
      <c r="Y28">
        <v>0</v>
      </c>
      <c r="Z28">
        <v>0</v>
      </c>
      <c r="AA28">
        <v>1.9349347333333333</v>
      </c>
      <c r="AB28">
        <v>0</v>
      </c>
      <c r="AC28">
        <v>0</v>
      </c>
      <c r="AD28">
        <v>0</v>
      </c>
      <c r="AE28">
        <v>4.8632933761496497</v>
      </c>
      <c r="AF28">
        <v>5.3544920613590259</v>
      </c>
      <c r="AG28">
        <v>12.955181626400002</v>
      </c>
      <c r="AH28">
        <v>27.614548562639921</v>
      </c>
      <c r="AI28">
        <v>0</v>
      </c>
      <c r="AJ28">
        <v>0</v>
      </c>
      <c r="AK28">
        <v>16.103783800000002</v>
      </c>
      <c r="AL28">
        <v>0</v>
      </c>
      <c r="AM28">
        <v>0</v>
      </c>
      <c r="AN28">
        <v>0.77292899999999998</v>
      </c>
      <c r="AO28">
        <v>0</v>
      </c>
      <c r="AP28">
        <v>0</v>
      </c>
      <c r="AQ28">
        <v>8.7026752799999993</v>
      </c>
      <c r="AR28">
        <v>0.65165879999999998</v>
      </c>
      <c r="AS28">
        <v>1.4292627504460305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599.83749426041516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8.8500437933062006</v>
      </c>
      <c r="L29">
        <v>370.71845621903674</v>
      </c>
      <c r="M29">
        <v>25.67122690883021</v>
      </c>
      <c r="N29">
        <v>34.861917407374818</v>
      </c>
      <c r="O29">
        <v>0</v>
      </c>
      <c r="P29">
        <v>37.065451769014309</v>
      </c>
      <c r="Q29">
        <v>5.0121053672593492</v>
      </c>
      <c r="R29">
        <v>12.388178789695317</v>
      </c>
      <c r="S29">
        <v>7.6201595169082132</v>
      </c>
      <c r="T29">
        <v>0</v>
      </c>
      <c r="U29">
        <v>24.430490734695926</v>
      </c>
      <c r="V29">
        <v>4.2026058394160595</v>
      </c>
      <c r="W29">
        <v>13.697207247664617</v>
      </c>
      <c r="X29">
        <v>43.288467875626459</v>
      </c>
      <c r="Y29">
        <v>0</v>
      </c>
      <c r="Z29">
        <v>0.64934999999999998</v>
      </c>
      <c r="AA29">
        <v>4.1435579725738396</v>
      </c>
      <c r="AB29">
        <v>0.98364499999999988</v>
      </c>
      <c r="AC29">
        <v>0</v>
      </c>
      <c r="AD29">
        <v>2.5343409000000001</v>
      </c>
      <c r="AE29">
        <v>4.8632933761496497</v>
      </c>
      <c r="AF29">
        <v>8.0317379386409726</v>
      </c>
      <c r="AG29">
        <v>12.955181626400002</v>
      </c>
      <c r="AH29">
        <v>27.614548562639921</v>
      </c>
      <c r="AI29">
        <v>0</v>
      </c>
      <c r="AJ29">
        <v>0</v>
      </c>
      <c r="AK29">
        <v>16.103783800000002</v>
      </c>
      <c r="AL29">
        <v>0</v>
      </c>
      <c r="AM29">
        <v>1.5580936309077271</v>
      </c>
      <c r="AN29">
        <v>0.77292899999999998</v>
      </c>
      <c r="AO29">
        <v>0</v>
      </c>
      <c r="AP29">
        <v>0</v>
      </c>
      <c r="AQ29">
        <v>13.054012919999998</v>
      </c>
      <c r="AR29">
        <v>0.65165879999999998</v>
      </c>
      <c r="AS29">
        <v>1.4292627504460305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683.15170774658611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8.9498737063622009</v>
      </c>
      <c r="L30">
        <v>371.00864488218861</v>
      </c>
      <c r="M30">
        <v>25.67122690883021</v>
      </c>
      <c r="N30">
        <v>34.861917407374818</v>
      </c>
      <c r="O30">
        <v>0</v>
      </c>
      <c r="P30">
        <v>37.065451769014309</v>
      </c>
      <c r="Q30">
        <v>5.0627834608378874</v>
      </c>
      <c r="R30">
        <v>12.516708397156167</v>
      </c>
      <c r="S30">
        <v>7.7891642394643563</v>
      </c>
      <c r="T30">
        <v>0</v>
      </c>
      <c r="U30">
        <v>24.430490734695926</v>
      </c>
      <c r="V30">
        <v>4.2026058394160595</v>
      </c>
      <c r="W30">
        <v>13.697207247664617</v>
      </c>
      <c r="X30">
        <v>43.288467875626459</v>
      </c>
      <c r="Y30">
        <v>0</v>
      </c>
      <c r="Z30">
        <v>3.8493467386363638</v>
      </c>
      <c r="AA30">
        <v>8.2917782544303797</v>
      </c>
      <c r="AB30">
        <v>7.7747300922730673</v>
      </c>
      <c r="AC30">
        <v>0</v>
      </c>
      <c r="AD30">
        <v>4.6787832000000007</v>
      </c>
      <c r="AE30">
        <v>9.7265864455183166</v>
      </c>
      <c r="AF30">
        <v>11.05819</v>
      </c>
      <c r="AG30">
        <v>12.955181626400002</v>
      </c>
      <c r="AH30">
        <v>27.614548562639921</v>
      </c>
      <c r="AI30">
        <v>0</v>
      </c>
      <c r="AJ30">
        <v>0</v>
      </c>
      <c r="AK30">
        <v>16.103783800000002</v>
      </c>
      <c r="AL30">
        <v>0</v>
      </c>
      <c r="AM30">
        <v>2.3607479999999996</v>
      </c>
      <c r="AN30">
        <v>0.77292899999999998</v>
      </c>
      <c r="AO30">
        <v>0</v>
      </c>
      <c r="AP30">
        <v>0</v>
      </c>
      <c r="AQ30">
        <v>13.054012919999998</v>
      </c>
      <c r="AR30">
        <v>0.65165879999999998</v>
      </c>
      <c r="AS30">
        <v>1.4292627504460305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708.86608265897542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8.9498737063622009</v>
      </c>
      <c r="L31">
        <v>371.00864488218861</v>
      </c>
      <c r="M31">
        <v>25.67122690883021</v>
      </c>
      <c r="N31">
        <v>34.861917407374818</v>
      </c>
      <c r="O31">
        <v>0</v>
      </c>
      <c r="P31">
        <v>37.065451769014309</v>
      </c>
      <c r="Q31">
        <v>5.0627834608378874</v>
      </c>
      <c r="R31">
        <v>12.516708397156167</v>
      </c>
      <c r="S31">
        <v>7.7891642394643563</v>
      </c>
      <c r="T31">
        <v>0</v>
      </c>
      <c r="U31">
        <v>24.430490734695926</v>
      </c>
      <c r="V31">
        <v>4.2026058394160595</v>
      </c>
      <c r="W31">
        <v>13.697207247664617</v>
      </c>
      <c r="X31">
        <v>43.288467875626459</v>
      </c>
      <c r="Y31">
        <v>0</v>
      </c>
      <c r="Z31">
        <v>3.8493467386363638</v>
      </c>
      <c r="AA31">
        <v>8.2917782544303797</v>
      </c>
      <c r="AB31">
        <v>11.662094984996248</v>
      </c>
      <c r="AC31">
        <v>0</v>
      </c>
      <c r="AD31">
        <v>5.3930773542013632</v>
      </c>
      <c r="AE31">
        <v>9.7265864455183166</v>
      </c>
      <c r="AF31">
        <v>11.05819</v>
      </c>
      <c r="AG31">
        <v>12.955181626400002</v>
      </c>
      <c r="AH31">
        <v>27.614548562639921</v>
      </c>
      <c r="AI31">
        <v>0</v>
      </c>
      <c r="AJ31">
        <v>0</v>
      </c>
      <c r="AK31">
        <v>16.103783800000002</v>
      </c>
      <c r="AL31">
        <v>0</v>
      </c>
      <c r="AM31">
        <v>4.6738875408852216</v>
      </c>
      <c r="AN31">
        <v>0.77292899999999998</v>
      </c>
      <c r="AO31">
        <v>0</v>
      </c>
      <c r="AP31">
        <v>0</v>
      </c>
      <c r="AQ31">
        <v>13.054012919999998</v>
      </c>
      <c r="AR31">
        <v>0.65165879999999998</v>
      </c>
      <c r="AS31">
        <v>1.4292627504460305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715.78088124678516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8.9498737063622009</v>
      </c>
      <c r="L32">
        <v>371.00864488218861</v>
      </c>
      <c r="M32">
        <v>25.67122690883021</v>
      </c>
      <c r="N32">
        <v>34.861917407374818</v>
      </c>
      <c r="O32">
        <v>0</v>
      </c>
      <c r="P32">
        <v>37.065451769014309</v>
      </c>
      <c r="Q32">
        <v>5.0627834608378874</v>
      </c>
      <c r="R32">
        <v>12.516708397156167</v>
      </c>
      <c r="S32">
        <v>7.7891642394643563</v>
      </c>
      <c r="T32">
        <v>0</v>
      </c>
      <c r="U32">
        <v>24.430490734695926</v>
      </c>
      <c r="V32">
        <v>4.2026058394160595</v>
      </c>
      <c r="W32">
        <v>13.697207247664617</v>
      </c>
      <c r="X32">
        <v>43.288467875626459</v>
      </c>
      <c r="Y32">
        <v>0</v>
      </c>
      <c r="Z32">
        <v>3.8493467386363638</v>
      </c>
      <c r="AA32">
        <v>8.2917782544303797</v>
      </c>
      <c r="AB32">
        <v>11.662094984996248</v>
      </c>
      <c r="AC32">
        <v>0</v>
      </c>
      <c r="AD32">
        <v>5.3930773542013632</v>
      </c>
      <c r="AE32">
        <v>9.7265864455183166</v>
      </c>
      <c r="AF32">
        <v>11.05819</v>
      </c>
      <c r="AG32">
        <v>12.955181626400002</v>
      </c>
      <c r="AH32">
        <v>27.614548562639921</v>
      </c>
      <c r="AI32">
        <v>0</v>
      </c>
      <c r="AJ32">
        <v>0</v>
      </c>
      <c r="AK32">
        <v>16.103783800000002</v>
      </c>
      <c r="AL32">
        <v>0</v>
      </c>
      <c r="AM32">
        <v>4.6738875408852216</v>
      </c>
      <c r="AN32">
        <v>0.77292899999999998</v>
      </c>
      <c r="AO32">
        <v>0</v>
      </c>
      <c r="AP32">
        <v>0</v>
      </c>
      <c r="AQ32">
        <v>13.054012919999998</v>
      </c>
      <c r="AR32">
        <v>0.65165879999999998</v>
      </c>
      <c r="AS32">
        <v>1.4292627504460305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715.78088124678516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8.9498737063622009</v>
      </c>
      <c r="L33">
        <v>371.00864488218861</v>
      </c>
      <c r="M33">
        <v>25.67122690883021</v>
      </c>
      <c r="N33">
        <v>34.861917407374818</v>
      </c>
      <c r="O33">
        <v>0</v>
      </c>
      <c r="P33">
        <v>37.065451769014309</v>
      </c>
      <c r="Q33">
        <v>5.0627834608378874</v>
      </c>
      <c r="R33">
        <v>12.516708397156167</v>
      </c>
      <c r="S33">
        <v>7.7891642394643563</v>
      </c>
      <c r="T33">
        <v>0</v>
      </c>
      <c r="U33">
        <v>24.430490734695926</v>
      </c>
      <c r="V33">
        <v>4.2026058394160595</v>
      </c>
      <c r="W33">
        <v>13.697207247664617</v>
      </c>
      <c r="X33">
        <v>43.288467875626459</v>
      </c>
      <c r="Y33">
        <v>0</v>
      </c>
      <c r="Z33">
        <v>3.8493467386363638</v>
      </c>
      <c r="AA33">
        <v>8.2917782544303797</v>
      </c>
      <c r="AB33">
        <v>11.662094984996248</v>
      </c>
      <c r="AC33">
        <v>0</v>
      </c>
      <c r="AD33">
        <v>8.0896161847085537</v>
      </c>
      <c r="AE33">
        <v>9.7265864455183166</v>
      </c>
      <c r="AF33">
        <v>11.05819</v>
      </c>
      <c r="AG33">
        <v>12.955181626400002</v>
      </c>
      <c r="AH33">
        <v>27.614548562639921</v>
      </c>
      <c r="AI33">
        <v>0</v>
      </c>
      <c r="AJ33">
        <v>0</v>
      </c>
      <c r="AK33">
        <v>16.103783800000002</v>
      </c>
      <c r="AL33">
        <v>0</v>
      </c>
      <c r="AM33">
        <v>4.6738875408852216</v>
      </c>
      <c r="AN33">
        <v>0.77292899999999998</v>
      </c>
      <c r="AO33">
        <v>0</v>
      </c>
      <c r="AP33">
        <v>0</v>
      </c>
      <c r="AQ33">
        <v>13.054012919999998</v>
      </c>
      <c r="AR33">
        <v>10.7523702</v>
      </c>
      <c r="AS33">
        <v>4.9230158336306875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732.07188456047697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8.9498737063622009</v>
      </c>
      <c r="L34">
        <v>371.00864488218861</v>
      </c>
      <c r="M34">
        <v>25.67122690883021</v>
      </c>
      <c r="N34">
        <v>34.861917407374818</v>
      </c>
      <c r="O34">
        <v>0</v>
      </c>
      <c r="P34">
        <v>37.065451769014309</v>
      </c>
      <c r="Q34">
        <v>5.0627834608378874</v>
      </c>
      <c r="R34">
        <v>12.516708397156167</v>
      </c>
      <c r="S34">
        <v>7.7891642394643563</v>
      </c>
      <c r="T34">
        <v>0</v>
      </c>
      <c r="U34">
        <v>24.430490734695926</v>
      </c>
      <c r="V34">
        <v>4.2026058394160595</v>
      </c>
      <c r="W34">
        <v>13.697207247664617</v>
      </c>
      <c r="X34">
        <v>43.288467875626459</v>
      </c>
      <c r="Y34">
        <v>0</v>
      </c>
      <c r="Z34">
        <v>3.8493467386363638</v>
      </c>
      <c r="AA34">
        <v>4.1458889738396625</v>
      </c>
      <c r="AB34">
        <v>11.662094984996248</v>
      </c>
      <c r="AC34">
        <v>0</v>
      </c>
      <c r="AD34">
        <v>8.0896161847085537</v>
      </c>
      <c r="AE34">
        <v>9.7265864455183166</v>
      </c>
      <c r="AF34">
        <v>11.05819</v>
      </c>
      <c r="AG34">
        <v>12.955181626400002</v>
      </c>
      <c r="AH34">
        <v>27.614548562639921</v>
      </c>
      <c r="AI34">
        <v>0</v>
      </c>
      <c r="AJ34">
        <v>0</v>
      </c>
      <c r="AK34">
        <v>16.103783800000002</v>
      </c>
      <c r="AL34">
        <v>0</v>
      </c>
      <c r="AM34">
        <v>4.6738875408852216</v>
      </c>
      <c r="AN34">
        <v>0.77292899999999998</v>
      </c>
      <c r="AO34">
        <v>0</v>
      </c>
      <c r="AP34">
        <v>0</v>
      </c>
      <c r="AQ34">
        <v>13.054012919999998</v>
      </c>
      <c r="AR34">
        <v>10.7523702</v>
      </c>
      <c r="AS34">
        <v>4.9230158336306875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727.92599527988625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8.9498737063622009</v>
      </c>
      <c r="L35">
        <v>371.00864488218861</v>
      </c>
      <c r="M35">
        <v>24.201227180527383</v>
      </c>
      <c r="N35">
        <v>34.861917407374818</v>
      </c>
      <c r="O35">
        <v>0</v>
      </c>
      <c r="P35">
        <v>37.065451769014309</v>
      </c>
      <c r="Q35">
        <v>5.0627834608378874</v>
      </c>
      <c r="R35">
        <v>12.516708397156167</v>
      </c>
      <c r="S35">
        <v>7.7891642394643563</v>
      </c>
      <c r="T35">
        <v>0</v>
      </c>
      <c r="U35">
        <v>24.689772198051305</v>
      </c>
      <c r="V35">
        <v>4.2026058394160595</v>
      </c>
      <c r="W35">
        <v>13.697207247664617</v>
      </c>
      <c r="X35">
        <v>43.288467875626459</v>
      </c>
      <c r="Y35">
        <v>0</v>
      </c>
      <c r="Z35">
        <v>3.8493467386363638</v>
      </c>
      <c r="AA35">
        <v>4.1458889738396625</v>
      </c>
      <c r="AB35">
        <v>11.662094984996248</v>
      </c>
      <c r="AC35">
        <v>0</v>
      </c>
      <c r="AD35">
        <v>5.3930773542013632</v>
      </c>
      <c r="AE35">
        <v>9.7265864455183166</v>
      </c>
      <c r="AF35">
        <v>11.05819</v>
      </c>
      <c r="AG35">
        <v>12.955181626400002</v>
      </c>
      <c r="AH35">
        <v>27.614548562639921</v>
      </c>
      <c r="AI35">
        <v>0</v>
      </c>
      <c r="AJ35">
        <v>0</v>
      </c>
      <c r="AK35">
        <v>16.103783800000002</v>
      </c>
      <c r="AL35">
        <v>0</v>
      </c>
      <c r="AM35">
        <v>2.3607479999999996</v>
      </c>
      <c r="AN35">
        <v>0.77292899999999998</v>
      </c>
      <c r="AO35">
        <v>0</v>
      </c>
      <c r="AP35">
        <v>0</v>
      </c>
      <c r="AQ35">
        <v>13.054012919999998</v>
      </c>
      <c r="AR35">
        <v>1.3033176</v>
      </c>
      <c r="AS35">
        <v>4.9230158336306875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712.25654604354645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8.9498737063622009</v>
      </c>
      <c r="L36">
        <v>371.00864488218861</v>
      </c>
      <c r="M36">
        <v>24.201227180527383</v>
      </c>
      <c r="N36">
        <v>34.861917407374818</v>
      </c>
      <c r="O36">
        <v>0</v>
      </c>
      <c r="P36">
        <v>37.065451769014309</v>
      </c>
      <c r="Q36">
        <v>5.0627834608378874</v>
      </c>
      <c r="R36">
        <v>12.516708397156167</v>
      </c>
      <c r="S36">
        <v>7.7891642394643563</v>
      </c>
      <c r="T36">
        <v>0</v>
      </c>
      <c r="U36">
        <v>24.719799962269768</v>
      </c>
      <c r="V36">
        <v>4.2026058394160595</v>
      </c>
      <c r="W36">
        <v>13.697207247664617</v>
      </c>
      <c r="X36">
        <v>43.288467875626459</v>
      </c>
      <c r="Y36">
        <v>0</v>
      </c>
      <c r="Z36">
        <v>0</v>
      </c>
      <c r="AA36">
        <v>2.5643713333333333</v>
      </c>
      <c r="AB36">
        <v>0.98364499999999988</v>
      </c>
      <c r="AC36">
        <v>0</v>
      </c>
      <c r="AD36">
        <v>4.6787832000000007</v>
      </c>
      <c r="AE36">
        <v>9.7265864455183166</v>
      </c>
      <c r="AF36">
        <v>5.2380899999999997</v>
      </c>
      <c r="AG36">
        <v>12.955181626400002</v>
      </c>
      <c r="AH36">
        <v>27.614548562639921</v>
      </c>
      <c r="AI36">
        <v>0</v>
      </c>
      <c r="AJ36">
        <v>0</v>
      </c>
      <c r="AK36">
        <v>16.103783800000002</v>
      </c>
      <c r="AL36">
        <v>0</v>
      </c>
      <c r="AM36">
        <v>2.3607479999999996</v>
      </c>
      <c r="AN36">
        <v>0.77292899999999998</v>
      </c>
      <c r="AO36">
        <v>0</v>
      </c>
      <c r="AP36">
        <v>0</v>
      </c>
      <c r="AQ36">
        <v>13.054012919999998</v>
      </c>
      <c r="AR36">
        <v>0.65165879999999998</v>
      </c>
      <c r="AS36">
        <v>4.9230158336306875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688.99120648942483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8.9498737063622009</v>
      </c>
      <c r="L37">
        <v>371.00864488218861</v>
      </c>
      <c r="M37">
        <v>24.201227180527383</v>
      </c>
      <c r="N37">
        <v>34.861917407374818</v>
      </c>
      <c r="O37">
        <v>0</v>
      </c>
      <c r="P37">
        <v>37.065451769014309</v>
      </c>
      <c r="Q37">
        <v>5.0627834608378874</v>
      </c>
      <c r="R37">
        <v>12.516708397156167</v>
      </c>
      <c r="S37">
        <v>7.7891642394643563</v>
      </c>
      <c r="T37">
        <v>0</v>
      </c>
      <c r="U37">
        <v>24.719799962269768</v>
      </c>
      <c r="V37">
        <v>4.2026058394160595</v>
      </c>
      <c r="W37">
        <v>13.697207247664617</v>
      </c>
      <c r="X37">
        <v>43.288467875626459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2.5343409000000001</v>
      </c>
      <c r="AE37">
        <v>9.7265864455183166</v>
      </c>
      <c r="AF37">
        <v>2.6772458772819476</v>
      </c>
      <c r="AG37">
        <v>12.955181626400002</v>
      </c>
      <c r="AH37">
        <v>20.682961520000003</v>
      </c>
      <c r="AI37">
        <v>0</v>
      </c>
      <c r="AJ37">
        <v>0</v>
      </c>
      <c r="AK37">
        <v>16.103783800000002</v>
      </c>
      <c r="AL37">
        <v>0</v>
      </c>
      <c r="AM37">
        <v>1.5580936309077271</v>
      </c>
      <c r="AN37">
        <v>0.77292899999999998</v>
      </c>
      <c r="AO37">
        <v>0</v>
      </c>
      <c r="AP37">
        <v>0</v>
      </c>
      <c r="AQ37">
        <v>13.054012919999998</v>
      </c>
      <c r="AR37">
        <v>0.65165879999999998</v>
      </c>
      <c r="AS37">
        <v>4.9230158336306875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673.00366232164117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8.9498737063622009</v>
      </c>
      <c r="L38">
        <v>371.00864488218861</v>
      </c>
      <c r="M38">
        <v>24.201227180527383</v>
      </c>
      <c r="N38">
        <v>34.861917407374818</v>
      </c>
      <c r="O38">
        <v>0</v>
      </c>
      <c r="P38">
        <v>37.065451769014309</v>
      </c>
      <c r="Q38">
        <v>5.0627834608378874</v>
      </c>
      <c r="R38">
        <v>12.516708397156167</v>
      </c>
      <c r="S38">
        <v>7.7891642394643563</v>
      </c>
      <c r="T38">
        <v>0</v>
      </c>
      <c r="U38">
        <v>24.719799962269768</v>
      </c>
      <c r="V38">
        <v>4.2026058394160595</v>
      </c>
      <c r="W38">
        <v>13.697207247664617</v>
      </c>
      <c r="X38">
        <v>43.288467875626459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9.7265864455183166</v>
      </c>
      <c r="AF38">
        <v>2.6772458772819476</v>
      </c>
      <c r="AG38">
        <v>12.955181626400002</v>
      </c>
      <c r="AH38">
        <v>12.856976080000003</v>
      </c>
      <c r="AI38">
        <v>0</v>
      </c>
      <c r="AJ38">
        <v>0</v>
      </c>
      <c r="AK38">
        <v>16.103783800000002</v>
      </c>
      <c r="AL38">
        <v>0</v>
      </c>
      <c r="AM38">
        <v>0</v>
      </c>
      <c r="AN38">
        <v>0.77292899999999998</v>
      </c>
      <c r="AO38">
        <v>0</v>
      </c>
      <c r="AP38">
        <v>0</v>
      </c>
      <c r="AQ38">
        <v>13.054012919999998</v>
      </c>
      <c r="AR38">
        <v>0.65165879999999998</v>
      </c>
      <c r="AS38">
        <v>4.9230158336306875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661.08524235073344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8.9498737063622009</v>
      </c>
      <c r="L39">
        <v>371.00864488218861</v>
      </c>
      <c r="M39">
        <v>24.201227180527383</v>
      </c>
      <c r="N39">
        <v>34.861917407374818</v>
      </c>
      <c r="O39">
        <v>0</v>
      </c>
      <c r="P39">
        <v>37.065451769014309</v>
      </c>
      <c r="Q39">
        <v>5.0627834608378874</v>
      </c>
      <c r="R39">
        <v>12.516708397156167</v>
      </c>
      <c r="S39">
        <v>7.7891642394643563</v>
      </c>
      <c r="T39">
        <v>0</v>
      </c>
      <c r="U39">
        <v>24.719799962269768</v>
      </c>
      <c r="V39">
        <v>4.2026058394160595</v>
      </c>
      <c r="W39">
        <v>13.697207247664617</v>
      </c>
      <c r="X39">
        <v>43.288467875626459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4.8632933761496497</v>
      </c>
      <c r="AF39">
        <v>2.6772458772819476</v>
      </c>
      <c r="AG39">
        <v>12.955181626400002</v>
      </c>
      <c r="AH39">
        <v>12.856976080000003</v>
      </c>
      <c r="AI39">
        <v>0</v>
      </c>
      <c r="AJ39">
        <v>0</v>
      </c>
      <c r="AK39">
        <v>16.103783800000002</v>
      </c>
      <c r="AL39">
        <v>0</v>
      </c>
      <c r="AM39">
        <v>0</v>
      </c>
      <c r="AN39">
        <v>0.77292899999999998</v>
      </c>
      <c r="AO39">
        <v>0</v>
      </c>
      <c r="AP39">
        <v>0.11342071176470588</v>
      </c>
      <c r="AQ39">
        <v>13.054012919999998</v>
      </c>
      <c r="AR39">
        <v>0.65165879999999998</v>
      </c>
      <c r="AS39">
        <v>1.4292627504460305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652.84161690994472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8.9498737063622009</v>
      </c>
      <c r="L40">
        <v>371.00864488218861</v>
      </c>
      <c r="M40">
        <v>24.201227180527383</v>
      </c>
      <c r="N40">
        <v>34.861917407374818</v>
      </c>
      <c r="O40">
        <v>0</v>
      </c>
      <c r="P40">
        <v>37.065451769014309</v>
      </c>
      <c r="Q40">
        <v>5.0627834608378874</v>
      </c>
      <c r="R40">
        <v>12.516708397156167</v>
      </c>
      <c r="S40">
        <v>7.7891642394643563</v>
      </c>
      <c r="T40">
        <v>0</v>
      </c>
      <c r="U40">
        <v>24.719799962269768</v>
      </c>
      <c r="V40">
        <v>4.2026058394160595</v>
      </c>
      <c r="W40">
        <v>13.697207247664617</v>
      </c>
      <c r="X40">
        <v>43.288467875626459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4.8632933761496497</v>
      </c>
      <c r="AF40">
        <v>2.6772458772819476</v>
      </c>
      <c r="AG40">
        <v>12.955181626400002</v>
      </c>
      <c r="AH40">
        <v>6.9036372173600853</v>
      </c>
      <c r="AI40">
        <v>0</v>
      </c>
      <c r="AJ40">
        <v>0</v>
      </c>
      <c r="AK40">
        <v>16.103783800000002</v>
      </c>
      <c r="AL40">
        <v>0</v>
      </c>
      <c r="AM40">
        <v>0</v>
      </c>
      <c r="AN40">
        <v>0.77292899999999998</v>
      </c>
      <c r="AO40">
        <v>0</v>
      </c>
      <c r="AP40">
        <v>0.11342071176470588</v>
      </c>
      <c r="AQ40">
        <v>13.054012919999998</v>
      </c>
      <c r="AR40">
        <v>0.65165879999999998</v>
      </c>
      <c r="AS40">
        <v>1.4292627504460305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646.88827804730477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8.9498737063622009</v>
      </c>
      <c r="L41">
        <v>371.00864488218861</v>
      </c>
      <c r="M41">
        <v>24.201227180527383</v>
      </c>
      <c r="N41">
        <v>34.861917407374818</v>
      </c>
      <c r="O41">
        <v>0</v>
      </c>
      <c r="P41">
        <v>37.065451769014309</v>
      </c>
      <c r="Q41">
        <v>5.0627834608378874</v>
      </c>
      <c r="R41">
        <v>12.516708397156167</v>
      </c>
      <c r="S41">
        <v>7.7891642394643563</v>
      </c>
      <c r="T41">
        <v>0</v>
      </c>
      <c r="U41">
        <v>24.719799962269768</v>
      </c>
      <c r="V41">
        <v>4.2026058394160595</v>
      </c>
      <c r="W41">
        <v>13.697207247664617</v>
      </c>
      <c r="X41">
        <v>43.288467875626459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4.8632933761496497</v>
      </c>
      <c r="AF41">
        <v>2.6772458772819476</v>
      </c>
      <c r="AG41">
        <v>12.955181626400002</v>
      </c>
      <c r="AH41">
        <v>6.5402879547201689</v>
      </c>
      <c r="AI41">
        <v>0</v>
      </c>
      <c r="AJ41">
        <v>0</v>
      </c>
      <c r="AK41">
        <v>16.103783800000002</v>
      </c>
      <c r="AL41">
        <v>0</v>
      </c>
      <c r="AM41">
        <v>0</v>
      </c>
      <c r="AN41">
        <v>0.77292899999999998</v>
      </c>
      <c r="AO41">
        <v>0</v>
      </c>
      <c r="AP41">
        <v>0.11342071176470588</v>
      </c>
      <c r="AQ41">
        <v>13.054012919999998</v>
      </c>
      <c r="AR41">
        <v>0.65165879999999998</v>
      </c>
      <c r="AS41">
        <v>2.3821042772821888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647.4777703115011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8.9498737063622009</v>
      </c>
      <c r="L42">
        <v>371.00864488218861</v>
      </c>
      <c r="M42">
        <v>24.201227180527383</v>
      </c>
      <c r="N42">
        <v>34.861917407374818</v>
      </c>
      <c r="O42">
        <v>0</v>
      </c>
      <c r="P42">
        <v>37.065451769014309</v>
      </c>
      <c r="Q42">
        <v>5.5104462085889567</v>
      </c>
      <c r="R42">
        <v>12.516708397156167</v>
      </c>
      <c r="S42">
        <v>7.7891642394643563</v>
      </c>
      <c r="T42">
        <v>0</v>
      </c>
      <c r="U42">
        <v>24.719799962269768</v>
      </c>
      <c r="V42">
        <v>4.2026058394160595</v>
      </c>
      <c r="W42">
        <v>13.697207247664617</v>
      </c>
      <c r="X42">
        <v>43.288467875626459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4.8632933761496497</v>
      </c>
      <c r="AF42">
        <v>2.6772458772819476</v>
      </c>
      <c r="AG42">
        <v>12.955181626400002</v>
      </c>
      <c r="AH42">
        <v>0</v>
      </c>
      <c r="AI42">
        <v>0</v>
      </c>
      <c r="AJ42">
        <v>0</v>
      </c>
      <c r="AK42">
        <v>16.103783800000002</v>
      </c>
      <c r="AL42">
        <v>0</v>
      </c>
      <c r="AM42">
        <v>0</v>
      </c>
      <c r="AN42">
        <v>0.77292899999999998</v>
      </c>
      <c r="AO42">
        <v>0</v>
      </c>
      <c r="AP42">
        <v>0.11342071176470588</v>
      </c>
      <c r="AQ42">
        <v>13.054012919999998</v>
      </c>
      <c r="AR42">
        <v>0.65165879999999998</v>
      </c>
      <c r="AS42">
        <v>2.3821042772821888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641.38514510453206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8.9498737063622009</v>
      </c>
      <c r="L43">
        <v>371.00864488218861</v>
      </c>
      <c r="M43">
        <v>24.201227180527383</v>
      </c>
      <c r="N43">
        <v>34.861917407374818</v>
      </c>
      <c r="O43">
        <v>0</v>
      </c>
      <c r="P43">
        <v>37.065451769014309</v>
      </c>
      <c r="Q43">
        <v>6.4402577227251063</v>
      </c>
      <c r="R43">
        <v>12.516708397156167</v>
      </c>
      <c r="S43">
        <v>7.7891642394643563</v>
      </c>
      <c r="T43">
        <v>0</v>
      </c>
      <c r="U43">
        <v>24.719799962269768</v>
      </c>
      <c r="V43">
        <v>4.2026058394160595</v>
      </c>
      <c r="W43">
        <v>13.697207247664617</v>
      </c>
      <c r="X43">
        <v>43.288467875626459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0.56796480000000005</v>
      </c>
      <c r="AF43">
        <v>2.6772458772819476</v>
      </c>
      <c r="AG43">
        <v>12.955181626400002</v>
      </c>
      <c r="AH43">
        <v>0</v>
      </c>
      <c r="AI43">
        <v>0</v>
      </c>
      <c r="AJ43">
        <v>0</v>
      </c>
      <c r="AK43">
        <v>16.103783800000002</v>
      </c>
      <c r="AL43">
        <v>0</v>
      </c>
      <c r="AM43">
        <v>0</v>
      </c>
      <c r="AN43">
        <v>0.77292899999999998</v>
      </c>
      <c r="AO43">
        <v>0</v>
      </c>
      <c r="AP43">
        <v>0.11342071176470588</v>
      </c>
      <c r="AQ43">
        <v>11.306039679999996</v>
      </c>
      <c r="AR43">
        <v>10.7523702</v>
      </c>
      <c r="AS43">
        <v>2.3821042772821888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646.37236620251861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8.9498737063622009</v>
      </c>
      <c r="L44">
        <v>371.00864488218861</v>
      </c>
      <c r="M44">
        <v>24.201227180527383</v>
      </c>
      <c r="N44">
        <v>34.861917407374818</v>
      </c>
      <c r="O44">
        <v>0</v>
      </c>
      <c r="P44">
        <v>37.065451769014309</v>
      </c>
      <c r="Q44">
        <v>6.4402577227251063</v>
      </c>
      <c r="R44">
        <v>12.516708397156167</v>
      </c>
      <c r="S44">
        <v>7.7891642394643563</v>
      </c>
      <c r="T44">
        <v>0</v>
      </c>
      <c r="U44">
        <v>24.719799962269768</v>
      </c>
      <c r="V44">
        <v>4.2026058394160595</v>
      </c>
      <c r="W44">
        <v>13.697207247664617</v>
      </c>
      <c r="X44">
        <v>43.288467875626459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0.56796480000000005</v>
      </c>
      <c r="AF44">
        <v>2.6772458772819476</v>
      </c>
      <c r="AG44">
        <v>12.955181626400002</v>
      </c>
      <c r="AH44">
        <v>0</v>
      </c>
      <c r="AI44">
        <v>0</v>
      </c>
      <c r="AJ44">
        <v>0</v>
      </c>
      <c r="AK44">
        <v>16.103783800000002</v>
      </c>
      <c r="AL44">
        <v>0</v>
      </c>
      <c r="AM44">
        <v>0</v>
      </c>
      <c r="AN44">
        <v>0.77292899999999998</v>
      </c>
      <c r="AO44">
        <v>0</v>
      </c>
      <c r="AP44">
        <v>0.11342071176470588</v>
      </c>
      <c r="AQ44">
        <v>8.3307660799999983</v>
      </c>
      <c r="AR44">
        <v>10.7523702</v>
      </c>
      <c r="AS44">
        <v>2.3821042772821888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643.39709260251857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8.9498737063622009</v>
      </c>
      <c r="L45">
        <v>371.00864488218861</v>
      </c>
      <c r="M45">
        <v>24.201227180527383</v>
      </c>
      <c r="N45">
        <v>34.861917407374818</v>
      </c>
      <c r="O45">
        <v>0</v>
      </c>
      <c r="P45">
        <v>37.065451769014309</v>
      </c>
      <c r="Q45">
        <v>6.4402577227251063</v>
      </c>
      <c r="R45">
        <v>12.516708397156167</v>
      </c>
      <c r="S45">
        <v>7.7891642394643563</v>
      </c>
      <c r="T45">
        <v>0</v>
      </c>
      <c r="U45">
        <v>24.719799962269768</v>
      </c>
      <c r="V45">
        <v>4.2026058394160595</v>
      </c>
      <c r="W45">
        <v>13.697207247664617</v>
      </c>
      <c r="X45">
        <v>43.288467875626459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0.56796480000000005</v>
      </c>
      <c r="AF45">
        <v>2.6772458772819476</v>
      </c>
      <c r="AG45">
        <v>12.955181626400002</v>
      </c>
      <c r="AH45">
        <v>0</v>
      </c>
      <c r="AI45">
        <v>0</v>
      </c>
      <c r="AJ45">
        <v>0</v>
      </c>
      <c r="AK45">
        <v>16.103783800000002</v>
      </c>
      <c r="AL45">
        <v>0</v>
      </c>
      <c r="AM45">
        <v>0</v>
      </c>
      <c r="AN45">
        <v>0.77292899999999998</v>
      </c>
      <c r="AO45">
        <v>0</v>
      </c>
      <c r="AP45">
        <v>0.11342071176470588</v>
      </c>
      <c r="AQ45">
        <v>8.3307660799999983</v>
      </c>
      <c r="AR45">
        <v>1.4662323000000002</v>
      </c>
      <c r="AS45">
        <v>2.3821042772821888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634.1109547025186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8.9600377267780988</v>
      </c>
      <c r="L46">
        <v>371.00864488218861</v>
      </c>
      <c r="M46">
        <v>24.201227180527383</v>
      </c>
      <c r="N46">
        <v>34.861917407374818</v>
      </c>
      <c r="O46">
        <v>0</v>
      </c>
      <c r="P46">
        <v>37.065451769014309</v>
      </c>
      <c r="Q46">
        <v>6.4402577227251063</v>
      </c>
      <c r="R46">
        <v>12.516708397156167</v>
      </c>
      <c r="S46">
        <v>7.7891642394643563</v>
      </c>
      <c r="T46">
        <v>0</v>
      </c>
      <c r="U46">
        <v>24.719799962269768</v>
      </c>
      <c r="V46">
        <v>4.2026058394160595</v>
      </c>
      <c r="W46">
        <v>13.697207247664617</v>
      </c>
      <c r="X46">
        <v>43.288467875626459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0.56796480000000005</v>
      </c>
      <c r="AF46">
        <v>2.6772458772819476</v>
      </c>
      <c r="AG46">
        <v>12.955181626400002</v>
      </c>
      <c r="AH46">
        <v>0</v>
      </c>
      <c r="AI46">
        <v>0</v>
      </c>
      <c r="AJ46">
        <v>0</v>
      </c>
      <c r="AK46">
        <v>16.103783800000002</v>
      </c>
      <c r="AL46">
        <v>0</v>
      </c>
      <c r="AM46">
        <v>0</v>
      </c>
      <c r="AN46">
        <v>0.77292899999999998</v>
      </c>
      <c r="AO46">
        <v>0</v>
      </c>
      <c r="AP46">
        <v>0.11342071176470588</v>
      </c>
      <c r="AQ46">
        <v>4.1653830399999991</v>
      </c>
      <c r="AR46">
        <v>0.65165879999999998</v>
      </c>
      <c r="AS46">
        <v>2.3821042772821888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629.14116218293452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8.9600392699071403</v>
      </c>
      <c r="L47">
        <v>371.00864488218861</v>
      </c>
      <c r="M47">
        <v>24.201227180527383</v>
      </c>
      <c r="N47">
        <v>34.861917407374818</v>
      </c>
      <c r="O47">
        <v>0</v>
      </c>
      <c r="P47">
        <v>37.065451769014309</v>
      </c>
      <c r="Q47">
        <v>6.4402577227251063</v>
      </c>
      <c r="R47">
        <v>12.516708397156167</v>
      </c>
      <c r="S47">
        <v>7.7891642394643563</v>
      </c>
      <c r="T47">
        <v>0</v>
      </c>
      <c r="U47">
        <v>24.719799962269768</v>
      </c>
      <c r="V47">
        <v>4.2026058394160595</v>
      </c>
      <c r="W47">
        <v>13.697207247664617</v>
      </c>
      <c r="X47">
        <v>43.288467875626459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0.56796480000000005</v>
      </c>
      <c r="AF47">
        <v>2.6772458772819476</v>
      </c>
      <c r="AG47">
        <v>12.955181626400002</v>
      </c>
      <c r="AH47">
        <v>0</v>
      </c>
      <c r="AI47">
        <v>0</v>
      </c>
      <c r="AJ47">
        <v>0</v>
      </c>
      <c r="AK47">
        <v>16.103783800000002</v>
      </c>
      <c r="AL47">
        <v>0</v>
      </c>
      <c r="AM47">
        <v>0</v>
      </c>
      <c r="AN47">
        <v>0.77292899999999998</v>
      </c>
      <c r="AO47">
        <v>0</v>
      </c>
      <c r="AP47">
        <v>0.11342071176470588</v>
      </c>
      <c r="AQ47">
        <v>4.1653830399999991</v>
      </c>
      <c r="AR47">
        <v>0.48874410000000007</v>
      </c>
      <c r="AS47">
        <v>1.4292627504460305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628.02540749922741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8.9600365769322163</v>
      </c>
      <c r="L48">
        <v>371.00864488218861</v>
      </c>
      <c r="M48">
        <v>24.201227180527383</v>
      </c>
      <c r="N48">
        <v>34.861917407374818</v>
      </c>
      <c r="O48">
        <v>0</v>
      </c>
      <c r="P48">
        <v>37.065451769014309</v>
      </c>
      <c r="Q48">
        <v>6.4402577227251063</v>
      </c>
      <c r="R48">
        <v>12.516708397156167</v>
      </c>
      <c r="S48">
        <v>7.7891642394643563</v>
      </c>
      <c r="T48">
        <v>0</v>
      </c>
      <c r="U48">
        <v>24.719799962269768</v>
      </c>
      <c r="V48">
        <v>4.2026058394160595</v>
      </c>
      <c r="W48">
        <v>13.697207247664617</v>
      </c>
      <c r="X48">
        <v>43.288467875626459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0.56796480000000005</v>
      </c>
      <c r="AF48">
        <v>2.6772458772819476</v>
      </c>
      <c r="AG48">
        <v>12.955181626400002</v>
      </c>
      <c r="AH48">
        <v>0</v>
      </c>
      <c r="AI48">
        <v>0</v>
      </c>
      <c r="AJ48">
        <v>0</v>
      </c>
      <c r="AK48">
        <v>16.103783800000002</v>
      </c>
      <c r="AL48">
        <v>0</v>
      </c>
      <c r="AM48">
        <v>0</v>
      </c>
      <c r="AN48">
        <v>0.77292899999999998</v>
      </c>
      <c r="AO48">
        <v>0</v>
      </c>
      <c r="AP48">
        <v>0.11342071176470588</v>
      </c>
      <c r="AQ48">
        <v>0</v>
      </c>
      <c r="AR48">
        <v>0.48874410000000007</v>
      </c>
      <c r="AS48">
        <v>1.4292627504460305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623.86002176625243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8.9600363003395795</v>
      </c>
      <c r="L49">
        <v>371.00864488218861</v>
      </c>
      <c r="M49">
        <v>24.201227180527383</v>
      </c>
      <c r="N49">
        <v>34.861917407374818</v>
      </c>
      <c r="O49">
        <v>0</v>
      </c>
      <c r="P49">
        <v>37.065451769014309</v>
      </c>
      <c r="Q49">
        <v>6.4402577227251063</v>
      </c>
      <c r="R49">
        <v>12.516708397156167</v>
      </c>
      <c r="S49">
        <v>7.7891642394643563</v>
      </c>
      <c r="T49">
        <v>0</v>
      </c>
      <c r="U49">
        <v>24.719799962269768</v>
      </c>
      <c r="V49">
        <v>4.2026058394160595</v>
      </c>
      <c r="W49">
        <v>13.697207247664617</v>
      </c>
      <c r="X49">
        <v>43.288467875626459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0.56796480000000005</v>
      </c>
      <c r="AF49">
        <v>2.6772458772819476</v>
      </c>
      <c r="AG49">
        <v>12.955181626400002</v>
      </c>
      <c r="AH49">
        <v>0</v>
      </c>
      <c r="AI49">
        <v>0</v>
      </c>
      <c r="AJ49">
        <v>0</v>
      </c>
      <c r="AK49">
        <v>16.103783800000002</v>
      </c>
      <c r="AL49">
        <v>0</v>
      </c>
      <c r="AM49">
        <v>0</v>
      </c>
      <c r="AN49">
        <v>0.77292899999999998</v>
      </c>
      <c r="AO49">
        <v>0</v>
      </c>
      <c r="AP49">
        <v>0.11342071176470588</v>
      </c>
      <c r="AQ49">
        <v>0</v>
      </c>
      <c r="AR49">
        <v>0.48874410000000007</v>
      </c>
      <c r="AS49">
        <v>1.4292627504460305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623.86002148965974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8.9600365769322163</v>
      </c>
      <c r="L50">
        <v>371.00864488218861</v>
      </c>
      <c r="M50">
        <v>24.201227180527383</v>
      </c>
      <c r="N50">
        <v>34.861917407374818</v>
      </c>
      <c r="O50">
        <v>0</v>
      </c>
      <c r="P50">
        <v>37.065451769014309</v>
      </c>
      <c r="Q50">
        <v>6.4402577227251063</v>
      </c>
      <c r="R50">
        <v>12.516708397156167</v>
      </c>
      <c r="S50">
        <v>7.7891642394643563</v>
      </c>
      <c r="T50">
        <v>0</v>
      </c>
      <c r="U50">
        <v>24.719799962269768</v>
      </c>
      <c r="V50">
        <v>4.2026058394160595</v>
      </c>
      <c r="W50">
        <v>13.697207247664617</v>
      </c>
      <c r="X50">
        <v>43.288467875626459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0.56796480000000005</v>
      </c>
      <c r="AF50">
        <v>2.6772458772819476</v>
      </c>
      <c r="AG50">
        <v>12.955181626400002</v>
      </c>
      <c r="AH50">
        <v>0</v>
      </c>
      <c r="AI50">
        <v>0</v>
      </c>
      <c r="AJ50">
        <v>0</v>
      </c>
      <c r="AK50">
        <v>16.103783800000002</v>
      </c>
      <c r="AL50">
        <v>0</v>
      </c>
      <c r="AM50">
        <v>0</v>
      </c>
      <c r="AN50">
        <v>0.77292899999999998</v>
      </c>
      <c r="AO50">
        <v>0</v>
      </c>
      <c r="AP50">
        <v>0.11342071176470588</v>
      </c>
      <c r="AQ50">
        <v>0</v>
      </c>
      <c r="AR50">
        <v>0.48874410000000007</v>
      </c>
      <c r="AS50">
        <v>1.4292627504460305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623.86002176625243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8.9598531156529173</v>
      </c>
      <c r="L51">
        <v>371.00864488218861</v>
      </c>
      <c r="M51">
        <v>24.201227180527383</v>
      </c>
      <c r="N51">
        <v>34.861917407374818</v>
      </c>
      <c r="O51">
        <v>0</v>
      </c>
      <c r="P51">
        <v>37.065451769014309</v>
      </c>
      <c r="Q51">
        <v>6.4402577227251063</v>
      </c>
      <c r="R51">
        <v>12.516708397156167</v>
      </c>
      <c r="S51">
        <v>7.7891642394643563</v>
      </c>
      <c r="T51">
        <v>0</v>
      </c>
      <c r="U51">
        <v>24.719799962269768</v>
      </c>
      <c r="V51">
        <v>4.2026058394160595</v>
      </c>
      <c r="W51">
        <v>13.697207247664617</v>
      </c>
      <c r="X51">
        <v>43.288467875626459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0.56796480000000005</v>
      </c>
      <c r="AF51">
        <v>0</v>
      </c>
      <c r="AG51">
        <v>12.955181626400002</v>
      </c>
      <c r="AH51">
        <v>0</v>
      </c>
      <c r="AI51">
        <v>0</v>
      </c>
      <c r="AJ51">
        <v>0</v>
      </c>
      <c r="AK51">
        <v>16.103783800000002</v>
      </c>
      <c r="AL51">
        <v>0</v>
      </c>
      <c r="AM51">
        <v>0</v>
      </c>
      <c r="AN51">
        <v>0.77292899999999998</v>
      </c>
      <c r="AO51">
        <v>0</v>
      </c>
      <c r="AP51">
        <v>0.11342071176470588</v>
      </c>
      <c r="AQ51">
        <v>0</v>
      </c>
      <c r="AR51">
        <v>0.65165879999999998</v>
      </c>
      <c r="AS51">
        <v>1.4292627504460305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621.34550712769112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8.9598531156529173</v>
      </c>
      <c r="L52">
        <v>371.00864488218861</v>
      </c>
      <c r="M52">
        <v>24.201227180527383</v>
      </c>
      <c r="N52">
        <v>34.861917407374818</v>
      </c>
      <c r="O52">
        <v>0</v>
      </c>
      <c r="P52">
        <v>37.065451769014309</v>
      </c>
      <c r="Q52">
        <v>6.4402577227251063</v>
      </c>
      <c r="R52">
        <v>12.516708397156167</v>
      </c>
      <c r="S52">
        <v>7.7891642394643563</v>
      </c>
      <c r="T52">
        <v>0</v>
      </c>
      <c r="U52">
        <v>24.719799962269768</v>
      </c>
      <c r="V52">
        <v>4.2026058394160595</v>
      </c>
      <c r="W52">
        <v>13.697207247664617</v>
      </c>
      <c r="X52">
        <v>43.288467875626459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0.56796480000000005</v>
      </c>
      <c r="AF52">
        <v>0</v>
      </c>
      <c r="AG52">
        <v>12.955181626400002</v>
      </c>
      <c r="AH52">
        <v>0</v>
      </c>
      <c r="AI52">
        <v>0</v>
      </c>
      <c r="AJ52">
        <v>0</v>
      </c>
      <c r="AK52">
        <v>16.103783800000002</v>
      </c>
      <c r="AL52">
        <v>0</v>
      </c>
      <c r="AM52">
        <v>0</v>
      </c>
      <c r="AN52">
        <v>0.77292899999999998</v>
      </c>
      <c r="AO52">
        <v>0</v>
      </c>
      <c r="AP52">
        <v>0.11342071176470588</v>
      </c>
      <c r="AQ52">
        <v>0</v>
      </c>
      <c r="AR52">
        <v>0.65165879999999998</v>
      </c>
      <c r="AS52">
        <v>1.4292627504460305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621.34550712769112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5.2899595199150786</v>
      </c>
      <c r="L53">
        <v>371.00864488218861</v>
      </c>
      <c r="M53">
        <v>24.201227180527383</v>
      </c>
      <c r="N53">
        <v>34.861917407374818</v>
      </c>
      <c r="O53">
        <v>0</v>
      </c>
      <c r="P53">
        <v>37.065451769014309</v>
      </c>
      <c r="Q53">
        <v>6.4402577227251063</v>
      </c>
      <c r="R53">
        <v>12.516708397156167</v>
      </c>
      <c r="S53">
        <v>7.7891642394643563</v>
      </c>
      <c r="T53">
        <v>0</v>
      </c>
      <c r="U53">
        <v>24.719799962269768</v>
      </c>
      <c r="V53">
        <v>4.2026058394160595</v>
      </c>
      <c r="W53">
        <v>13.697207247664617</v>
      </c>
      <c r="X53">
        <v>43.288467875626459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0.56796480000000005</v>
      </c>
      <c r="AF53">
        <v>0</v>
      </c>
      <c r="AG53">
        <v>12.955181626400002</v>
      </c>
      <c r="AH53">
        <v>0</v>
      </c>
      <c r="AI53">
        <v>0</v>
      </c>
      <c r="AJ53">
        <v>0</v>
      </c>
      <c r="AK53">
        <v>16.103783800000002</v>
      </c>
      <c r="AL53">
        <v>0</v>
      </c>
      <c r="AM53">
        <v>0</v>
      </c>
      <c r="AN53">
        <v>0.77292899999999998</v>
      </c>
      <c r="AO53">
        <v>0</v>
      </c>
      <c r="AP53">
        <v>0</v>
      </c>
      <c r="AQ53">
        <v>0</v>
      </c>
      <c r="AR53">
        <v>10.7523702</v>
      </c>
      <c r="AS53">
        <v>2.3821042772821888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628.6157457470249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5.2899595199150786</v>
      </c>
      <c r="L54">
        <v>371.00864488218861</v>
      </c>
      <c r="M54">
        <v>24.201227180527383</v>
      </c>
      <c r="N54">
        <v>34.861917407374818</v>
      </c>
      <c r="O54">
        <v>0</v>
      </c>
      <c r="P54">
        <v>37.065451769014309</v>
      </c>
      <c r="Q54">
        <v>6.4402577227251063</v>
      </c>
      <c r="R54">
        <v>12.516708397156167</v>
      </c>
      <c r="S54">
        <v>7.7891642394643563</v>
      </c>
      <c r="T54">
        <v>0</v>
      </c>
      <c r="U54">
        <v>24.719799962269768</v>
      </c>
      <c r="V54">
        <v>4.2026058394160595</v>
      </c>
      <c r="W54">
        <v>13.697207247664617</v>
      </c>
      <c r="X54">
        <v>43.288467875626459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0.56796480000000005</v>
      </c>
      <c r="AF54">
        <v>0</v>
      </c>
      <c r="AG54">
        <v>12.955181626400002</v>
      </c>
      <c r="AH54">
        <v>0</v>
      </c>
      <c r="AI54">
        <v>0</v>
      </c>
      <c r="AJ54">
        <v>0</v>
      </c>
      <c r="AK54">
        <v>16.103783800000002</v>
      </c>
      <c r="AL54">
        <v>0</v>
      </c>
      <c r="AM54">
        <v>0</v>
      </c>
      <c r="AN54">
        <v>0.77292899999999998</v>
      </c>
      <c r="AO54">
        <v>0</v>
      </c>
      <c r="AP54">
        <v>0</v>
      </c>
      <c r="AQ54">
        <v>0</v>
      </c>
      <c r="AR54">
        <v>10.7523702</v>
      </c>
      <c r="AS54">
        <v>2.3821042772821888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628.6157457470249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5.2899595199150786</v>
      </c>
      <c r="L55">
        <v>371.00864488218861</v>
      </c>
      <c r="M55">
        <v>24.201227180527383</v>
      </c>
      <c r="N55">
        <v>34.861917407374818</v>
      </c>
      <c r="O55">
        <v>0</v>
      </c>
      <c r="P55">
        <v>37.065451769014309</v>
      </c>
      <c r="Q55">
        <v>6.4402577227251063</v>
      </c>
      <c r="R55">
        <v>12.516708397156167</v>
      </c>
      <c r="S55">
        <v>7.7891642394643563</v>
      </c>
      <c r="T55">
        <v>0</v>
      </c>
      <c r="U55">
        <v>24.719799962269768</v>
      </c>
      <c r="V55">
        <v>4.2026058394160595</v>
      </c>
      <c r="W55">
        <v>13.697207247664617</v>
      </c>
      <c r="X55">
        <v>43.288467875626459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0.56796480000000005</v>
      </c>
      <c r="AF55">
        <v>0</v>
      </c>
      <c r="AG55">
        <v>12.955181626400002</v>
      </c>
      <c r="AH55">
        <v>0</v>
      </c>
      <c r="AI55">
        <v>0</v>
      </c>
      <c r="AJ55">
        <v>0</v>
      </c>
      <c r="AK55">
        <v>16.103783800000002</v>
      </c>
      <c r="AL55">
        <v>0</v>
      </c>
      <c r="AM55">
        <v>0</v>
      </c>
      <c r="AN55">
        <v>0.77292899999999998</v>
      </c>
      <c r="AO55">
        <v>0</v>
      </c>
      <c r="AP55">
        <v>0</v>
      </c>
      <c r="AQ55">
        <v>0</v>
      </c>
      <c r="AR55">
        <v>1.3033176</v>
      </c>
      <c r="AS55">
        <v>2.3821042772821888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619.16669314702494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5.2899595199150786</v>
      </c>
      <c r="L56">
        <v>371.00864488218861</v>
      </c>
      <c r="M56">
        <v>24.201227180527383</v>
      </c>
      <c r="N56">
        <v>34.861917407374818</v>
      </c>
      <c r="O56">
        <v>0</v>
      </c>
      <c r="P56">
        <v>37.065451769014309</v>
      </c>
      <c r="Q56">
        <v>6.4402577227251063</v>
      </c>
      <c r="R56">
        <v>12.516708397156167</v>
      </c>
      <c r="S56">
        <v>7.7891642394643563</v>
      </c>
      <c r="T56">
        <v>0</v>
      </c>
      <c r="U56">
        <v>24.719799962269768</v>
      </c>
      <c r="V56">
        <v>4.2026058394160595</v>
      </c>
      <c r="W56">
        <v>13.697207247664617</v>
      </c>
      <c r="X56">
        <v>43.288467875626459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0.56796480000000005</v>
      </c>
      <c r="AF56">
        <v>0</v>
      </c>
      <c r="AG56">
        <v>12.955181626400002</v>
      </c>
      <c r="AH56">
        <v>0</v>
      </c>
      <c r="AI56">
        <v>0</v>
      </c>
      <c r="AJ56">
        <v>0</v>
      </c>
      <c r="AK56">
        <v>16.103783800000002</v>
      </c>
      <c r="AL56">
        <v>0</v>
      </c>
      <c r="AM56">
        <v>0</v>
      </c>
      <c r="AN56">
        <v>0.77292899999999998</v>
      </c>
      <c r="AO56">
        <v>0</v>
      </c>
      <c r="AP56">
        <v>0</v>
      </c>
      <c r="AQ56">
        <v>0</v>
      </c>
      <c r="AR56">
        <v>0.97748820000000014</v>
      </c>
      <c r="AS56">
        <v>2.3821042772821888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618.84086374702497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5.2900088621590839</v>
      </c>
      <c r="L57">
        <v>371.00864488218861</v>
      </c>
      <c r="M57">
        <v>24.201227180527383</v>
      </c>
      <c r="N57">
        <v>34.861917407374818</v>
      </c>
      <c r="O57">
        <v>0</v>
      </c>
      <c r="P57">
        <v>37.065451769014309</v>
      </c>
      <c r="Q57">
        <v>6.4402577227251063</v>
      </c>
      <c r="R57">
        <v>12.516708397156167</v>
      </c>
      <c r="S57">
        <v>7.7891642394643563</v>
      </c>
      <c r="T57">
        <v>0</v>
      </c>
      <c r="U57">
        <v>24.719799962269768</v>
      </c>
      <c r="V57">
        <v>4.2026058394160595</v>
      </c>
      <c r="W57">
        <v>13.697207247664617</v>
      </c>
      <c r="X57">
        <v>43.288467875626459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0.56796480000000005</v>
      </c>
      <c r="AF57">
        <v>0</v>
      </c>
      <c r="AG57">
        <v>12.955181626400002</v>
      </c>
      <c r="AH57">
        <v>0</v>
      </c>
      <c r="AI57">
        <v>0</v>
      </c>
      <c r="AJ57">
        <v>0</v>
      </c>
      <c r="AK57">
        <v>16.103783800000002</v>
      </c>
      <c r="AL57">
        <v>0</v>
      </c>
      <c r="AM57">
        <v>0</v>
      </c>
      <c r="AN57">
        <v>0.77292899999999998</v>
      </c>
      <c r="AO57">
        <v>0</v>
      </c>
      <c r="AP57">
        <v>0</v>
      </c>
      <c r="AQ57">
        <v>0</v>
      </c>
      <c r="AR57">
        <v>0.97748820000000014</v>
      </c>
      <c r="AS57">
        <v>1.4292627504460305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617.88807156243274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5.2900097240859543</v>
      </c>
      <c r="L58">
        <v>371.00864488218861</v>
      </c>
      <c r="M58">
        <v>24.201227180527383</v>
      </c>
      <c r="N58">
        <v>34.861917407374818</v>
      </c>
      <c r="O58">
        <v>0</v>
      </c>
      <c r="P58">
        <v>37.065451769014309</v>
      </c>
      <c r="Q58">
        <v>6.4402577227251063</v>
      </c>
      <c r="R58">
        <v>12.516708397156167</v>
      </c>
      <c r="S58">
        <v>7.7891642394643563</v>
      </c>
      <c r="T58">
        <v>0</v>
      </c>
      <c r="U58">
        <v>24.719799962269768</v>
      </c>
      <c r="V58">
        <v>4.2026058394160595</v>
      </c>
      <c r="W58">
        <v>13.697207247664617</v>
      </c>
      <c r="X58">
        <v>43.288467875626459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0.56796480000000005</v>
      </c>
      <c r="AF58">
        <v>0</v>
      </c>
      <c r="AG58">
        <v>12.955181626400002</v>
      </c>
      <c r="AH58">
        <v>0</v>
      </c>
      <c r="AI58">
        <v>0</v>
      </c>
      <c r="AJ58">
        <v>0</v>
      </c>
      <c r="AK58">
        <v>16.103783800000002</v>
      </c>
      <c r="AL58">
        <v>0</v>
      </c>
      <c r="AM58">
        <v>0</v>
      </c>
      <c r="AN58">
        <v>0.77292899999999998</v>
      </c>
      <c r="AO58">
        <v>0</v>
      </c>
      <c r="AP58">
        <v>0</v>
      </c>
      <c r="AQ58">
        <v>0</v>
      </c>
      <c r="AR58">
        <v>0.97748820000000014</v>
      </c>
      <c r="AS58">
        <v>1.4292627504460305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617.88807242435962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5.2900101738595273</v>
      </c>
      <c r="L59">
        <v>371.00864488218861</v>
      </c>
      <c r="M59">
        <v>24.201227180527383</v>
      </c>
      <c r="N59">
        <v>34.861917407374818</v>
      </c>
      <c r="O59">
        <v>0</v>
      </c>
      <c r="P59">
        <v>37.065451769014309</v>
      </c>
      <c r="Q59">
        <v>6.4402577227251063</v>
      </c>
      <c r="R59">
        <v>12.516708397156167</v>
      </c>
      <c r="S59">
        <v>7.7891642394643563</v>
      </c>
      <c r="T59">
        <v>0</v>
      </c>
      <c r="U59">
        <v>24.719799962269768</v>
      </c>
      <c r="V59">
        <v>4.2026058394160595</v>
      </c>
      <c r="W59">
        <v>13.697207247664617</v>
      </c>
      <c r="X59">
        <v>43.288467875626459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0.56796480000000005</v>
      </c>
      <c r="AF59">
        <v>0</v>
      </c>
      <c r="AG59">
        <v>12.955181626400002</v>
      </c>
      <c r="AH59">
        <v>0</v>
      </c>
      <c r="AI59">
        <v>0</v>
      </c>
      <c r="AJ59">
        <v>0</v>
      </c>
      <c r="AK59">
        <v>16.103783800000002</v>
      </c>
      <c r="AL59">
        <v>0</v>
      </c>
      <c r="AM59">
        <v>0</v>
      </c>
      <c r="AN59">
        <v>0.77292899999999998</v>
      </c>
      <c r="AO59">
        <v>0</v>
      </c>
      <c r="AP59">
        <v>0</v>
      </c>
      <c r="AQ59">
        <v>0</v>
      </c>
      <c r="AR59">
        <v>0.97748820000000014</v>
      </c>
      <c r="AS59">
        <v>1.4292627504460305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617.88807287413317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5.2900103656385937</v>
      </c>
      <c r="L60">
        <v>371.00864488218861</v>
      </c>
      <c r="M60">
        <v>24.201227180527383</v>
      </c>
      <c r="N60">
        <v>34.861917407374818</v>
      </c>
      <c r="O60">
        <v>0</v>
      </c>
      <c r="P60">
        <v>37.065451769014309</v>
      </c>
      <c r="Q60">
        <v>6.4402577227251063</v>
      </c>
      <c r="R60">
        <v>12.516708397156167</v>
      </c>
      <c r="S60">
        <v>7.7891642394643563</v>
      </c>
      <c r="T60">
        <v>0</v>
      </c>
      <c r="U60">
        <v>24.719799962269768</v>
      </c>
      <c r="V60">
        <v>4.2026058394160595</v>
      </c>
      <c r="W60">
        <v>13.697207247664617</v>
      </c>
      <c r="X60">
        <v>43.288467875626459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0.56796480000000005</v>
      </c>
      <c r="AF60">
        <v>0</v>
      </c>
      <c r="AG60">
        <v>12.955181626400002</v>
      </c>
      <c r="AH60">
        <v>0</v>
      </c>
      <c r="AI60">
        <v>0</v>
      </c>
      <c r="AJ60">
        <v>0</v>
      </c>
      <c r="AK60">
        <v>16.103783800000002</v>
      </c>
      <c r="AL60">
        <v>0</v>
      </c>
      <c r="AM60">
        <v>0</v>
      </c>
      <c r="AN60">
        <v>0.77292899999999998</v>
      </c>
      <c r="AO60">
        <v>0</v>
      </c>
      <c r="AP60">
        <v>0</v>
      </c>
      <c r="AQ60">
        <v>0</v>
      </c>
      <c r="AR60">
        <v>0.97748820000000014</v>
      </c>
      <c r="AS60">
        <v>1.4292627504460305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617.88807306591218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5.2900104642652268</v>
      </c>
      <c r="L61">
        <v>371.00864488218861</v>
      </c>
      <c r="M61">
        <v>24.201227180527383</v>
      </c>
      <c r="N61">
        <v>34.861917407374818</v>
      </c>
      <c r="O61">
        <v>0</v>
      </c>
      <c r="P61">
        <v>37.065451769014309</v>
      </c>
      <c r="Q61">
        <v>6.4402577227251063</v>
      </c>
      <c r="R61">
        <v>12.516708397156167</v>
      </c>
      <c r="S61">
        <v>7.7891642394643563</v>
      </c>
      <c r="T61">
        <v>0</v>
      </c>
      <c r="U61">
        <v>24.719799962269768</v>
      </c>
      <c r="V61">
        <v>4.2026058394160595</v>
      </c>
      <c r="W61">
        <v>13.697207247664617</v>
      </c>
      <c r="X61">
        <v>43.288467875626459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0.56796480000000005</v>
      </c>
      <c r="AF61">
        <v>0</v>
      </c>
      <c r="AG61">
        <v>12.955181626400002</v>
      </c>
      <c r="AH61">
        <v>0</v>
      </c>
      <c r="AI61">
        <v>0</v>
      </c>
      <c r="AJ61">
        <v>0</v>
      </c>
      <c r="AK61">
        <v>16.103783800000002</v>
      </c>
      <c r="AL61">
        <v>0</v>
      </c>
      <c r="AM61">
        <v>0</v>
      </c>
      <c r="AN61">
        <v>0.77292899999999998</v>
      </c>
      <c r="AO61">
        <v>0</v>
      </c>
      <c r="AP61">
        <v>0</v>
      </c>
      <c r="AQ61">
        <v>4.1653830399999991</v>
      </c>
      <c r="AR61">
        <v>0.97748820000000014</v>
      </c>
      <c r="AS61">
        <v>2.3027009445435622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622.92689439863636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5.2900100806067414</v>
      </c>
      <c r="L62">
        <v>371.00864488218861</v>
      </c>
      <c r="M62">
        <v>24.201227180527383</v>
      </c>
      <c r="N62">
        <v>34.861917407374818</v>
      </c>
      <c r="O62">
        <v>0</v>
      </c>
      <c r="P62">
        <v>37.065451769014309</v>
      </c>
      <c r="Q62">
        <v>6.4402577227251063</v>
      </c>
      <c r="R62">
        <v>12.516708397156167</v>
      </c>
      <c r="S62">
        <v>7.7891642394643563</v>
      </c>
      <c r="T62">
        <v>0</v>
      </c>
      <c r="U62">
        <v>24.719799962269768</v>
      </c>
      <c r="V62">
        <v>4.2026058394160595</v>
      </c>
      <c r="W62">
        <v>13.697207247664617</v>
      </c>
      <c r="X62">
        <v>43.288467875626459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0.56796480000000005</v>
      </c>
      <c r="AF62">
        <v>0</v>
      </c>
      <c r="AG62">
        <v>12.955181626400002</v>
      </c>
      <c r="AH62">
        <v>0</v>
      </c>
      <c r="AI62">
        <v>0</v>
      </c>
      <c r="AJ62">
        <v>0</v>
      </c>
      <c r="AK62">
        <v>16.103783800000002</v>
      </c>
      <c r="AL62">
        <v>0</v>
      </c>
      <c r="AM62">
        <v>0</v>
      </c>
      <c r="AN62">
        <v>0.77292899999999998</v>
      </c>
      <c r="AO62">
        <v>0</v>
      </c>
      <c r="AP62">
        <v>0</v>
      </c>
      <c r="AQ62">
        <v>4.1653830399999991</v>
      </c>
      <c r="AR62">
        <v>0.97748820000000014</v>
      </c>
      <c r="AS62">
        <v>2.3027009445435622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622.92689401497796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5.2900097240859543</v>
      </c>
      <c r="L63">
        <v>371.00864488218861</v>
      </c>
      <c r="M63">
        <v>24.201227180527383</v>
      </c>
      <c r="N63">
        <v>34.861917407374818</v>
      </c>
      <c r="O63">
        <v>0</v>
      </c>
      <c r="P63">
        <v>37.065451769014309</v>
      </c>
      <c r="Q63">
        <v>6.4402577227251063</v>
      </c>
      <c r="R63">
        <v>12.516708397156167</v>
      </c>
      <c r="S63">
        <v>7.7891642394643563</v>
      </c>
      <c r="T63">
        <v>0</v>
      </c>
      <c r="U63">
        <v>24.719799962269768</v>
      </c>
      <c r="V63">
        <v>4.2026058394160595</v>
      </c>
      <c r="W63">
        <v>13.697207247664617</v>
      </c>
      <c r="X63">
        <v>43.288467875626459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0.56796480000000005</v>
      </c>
      <c r="AF63">
        <v>0</v>
      </c>
      <c r="AG63">
        <v>12.955181626400002</v>
      </c>
      <c r="AH63">
        <v>0</v>
      </c>
      <c r="AI63">
        <v>0</v>
      </c>
      <c r="AJ63">
        <v>0</v>
      </c>
      <c r="AK63">
        <v>16.103783800000002</v>
      </c>
      <c r="AL63">
        <v>0</v>
      </c>
      <c r="AM63">
        <v>0</v>
      </c>
      <c r="AN63">
        <v>0.77292899999999998</v>
      </c>
      <c r="AO63">
        <v>0</v>
      </c>
      <c r="AP63">
        <v>0.75613726031483008</v>
      </c>
      <c r="AQ63">
        <v>4.1653830399999991</v>
      </c>
      <c r="AR63">
        <v>1.6291470000000001</v>
      </c>
      <c r="AS63">
        <v>2.3027009445435622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624.33468971877198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5.2900095551180399</v>
      </c>
      <c r="L64">
        <v>371.00864488218861</v>
      </c>
      <c r="M64">
        <v>24.201227180527383</v>
      </c>
      <c r="N64">
        <v>34.861917407374818</v>
      </c>
      <c r="O64">
        <v>0</v>
      </c>
      <c r="P64">
        <v>37.065451769014309</v>
      </c>
      <c r="Q64">
        <v>6.4402577227251063</v>
      </c>
      <c r="R64">
        <v>12.516708397156167</v>
      </c>
      <c r="S64">
        <v>7.7891642394643563</v>
      </c>
      <c r="T64">
        <v>0</v>
      </c>
      <c r="U64">
        <v>24.719799962269768</v>
      </c>
      <c r="V64">
        <v>4.2026058394160595</v>
      </c>
      <c r="W64">
        <v>13.697207247664617</v>
      </c>
      <c r="X64">
        <v>43.288467875626459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0.56796480000000005</v>
      </c>
      <c r="AF64">
        <v>0</v>
      </c>
      <c r="AG64">
        <v>12.955181626400002</v>
      </c>
      <c r="AH64">
        <v>0</v>
      </c>
      <c r="AI64">
        <v>0</v>
      </c>
      <c r="AJ64">
        <v>0</v>
      </c>
      <c r="AK64">
        <v>16.103783800000002</v>
      </c>
      <c r="AL64">
        <v>0</v>
      </c>
      <c r="AM64">
        <v>0</v>
      </c>
      <c r="AN64">
        <v>0.77292899999999998</v>
      </c>
      <c r="AO64">
        <v>0</v>
      </c>
      <c r="AP64">
        <v>0.75613726031483008</v>
      </c>
      <c r="AQ64">
        <v>8.3679569999999988</v>
      </c>
      <c r="AR64">
        <v>10.7523702</v>
      </c>
      <c r="AS64">
        <v>2.3027009445435622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637.66048670980399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5.290009391921882</v>
      </c>
      <c r="L65">
        <v>371.00864488218861</v>
      </c>
      <c r="M65">
        <v>24.201227180527383</v>
      </c>
      <c r="N65">
        <v>34.861917407374818</v>
      </c>
      <c r="O65">
        <v>0</v>
      </c>
      <c r="P65">
        <v>37.065451769014309</v>
      </c>
      <c r="Q65">
        <v>6.4402577227251063</v>
      </c>
      <c r="R65">
        <v>12.516708397156167</v>
      </c>
      <c r="S65">
        <v>7.7891642394643563</v>
      </c>
      <c r="T65">
        <v>0</v>
      </c>
      <c r="U65">
        <v>24.719799962269768</v>
      </c>
      <c r="V65">
        <v>4.2026058394160595</v>
      </c>
      <c r="W65">
        <v>13.697207247664617</v>
      </c>
      <c r="X65">
        <v>43.288467875626459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0.56796480000000005</v>
      </c>
      <c r="AF65">
        <v>0</v>
      </c>
      <c r="AG65">
        <v>12.955181626400002</v>
      </c>
      <c r="AH65">
        <v>0</v>
      </c>
      <c r="AI65">
        <v>0</v>
      </c>
      <c r="AJ65">
        <v>0</v>
      </c>
      <c r="AK65">
        <v>16.103783800000002</v>
      </c>
      <c r="AL65">
        <v>0</v>
      </c>
      <c r="AM65">
        <v>0</v>
      </c>
      <c r="AN65">
        <v>0.77292899999999998</v>
      </c>
      <c r="AO65">
        <v>0</v>
      </c>
      <c r="AP65">
        <v>0.75613726031483008</v>
      </c>
      <c r="AQ65">
        <v>8.3679569999999988</v>
      </c>
      <c r="AR65">
        <v>10.7523702</v>
      </c>
      <c r="AS65">
        <v>2.3027009445435622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637.6604865466079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5.290009391921882</v>
      </c>
      <c r="L66">
        <v>371.00864488218861</v>
      </c>
      <c r="M66">
        <v>24.201227180527383</v>
      </c>
      <c r="N66">
        <v>34.861917407374818</v>
      </c>
      <c r="O66">
        <v>0</v>
      </c>
      <c r="P66">
        <v>37.065451769014309</v>
      </c>
      <c r="Q66">
        <v>6.4402577227251063</v>
      </c>
      <c r="R66">
        <v>12.516708397156167</v>
      </c>
      <c r="S66">
        <v>7.7891642394643563</v>
      </c>
      <c r="T66">
        <v>0</v>
      </c>
      <c r="U66">
        <v>24.719799962269768</v>
      </c>
      <c r="V66">
        <v>4.2026058394160595</v>
      </c>
      <c r="W66">
        <v>13.697207247664617</v>
      </c>
      <c r="X66">
        <v>43.288467875626459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0.56796480000000005</v>
      </c>
      <c r="AF66">
        <v>0</v>
      </c>
      <c r="AG66">
        <v>12.955181626400002</v>
      </c>
      <c r="AH66">
        <v>0</v>
      </c>
      <c r="AI66">
        <v>0</v>
      </c>
      <c r="AJ66">
        <v>0</v>
      </c>
      <c r="AK66">
        <v>16.103783800000002</v>
      </c>
      <c r="AL66">
        <v>0</v>
      </c>
      <c r="AM66">
        <v>0</v>
      </c>
      <c r="AN66">
        <v>0.77292899999999998</v>
      </c>
      <c r="AO66">
        <v>0</v>
      </c>
      <c r="AP66">
        <v>0.75613726031483008</v>
      </c>
      <c r="AQ66">
        <v>12.830867399999997</v>
      </c>
      <c r="AR66">
        <v>1.3033176</v>
      </c>
      <c r="AS66">
        <v>2.3027009445435622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632.67434434660788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5.28998538308924</v>
      </c>
      <c r="L67">
        <v>371.00864488218861</v>
      </c>
      <c r="M67">
        <v>24.201227180527383</v>
      </c>
      <c r="N67">
        <v>34.861917407374818</v>
      </c>
      <c r="O67">
        <v>0</v>
      </c>
      <c r="P67">
        <v>37.065451769014309</v>
      </c>
      <c r="Q67">
        <v>6.4402577227251063</v>
      </c>
      <c r="R67">
        <v>12.516708397156167</v>
      </c>
      <c r="S67">
        <v>7.7891642394643563</v>
      </c>
      <c r="T67">
        <v>0</v>
      </c>
      <c r="U67">
        <v>24.719799962269768</v>
      </c>
      <c r="V67">
        <v>4.2026058394160595</v>
      </c>
      <c r="W67">
        <v>13.697207247664617</v>
      </c>
      <c r="X67">
        <v>43.288467875626459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0.56796480000000005</v>
      </c>
      <c r="AF67">
        <v>0</v>
      </c>
      <c r="AG67">
        <v>12.955181626400002</v>
      </c>
      <c r="AH67">
        <v>0</v>
      </c>
      <c r="AI67">
        <v>0</v>
      </c>
      <c r="AJ67">
        <v>0</v>
      </c>
      <c r="AK67">
        <v>16.103783800000002</v>
      </c>
      <c r="AL67">
        <v>0</v>
      </c>
      <c r="AM67">
        <v>0</v>
      </c>
      <c r="AN67">
        <v>0.77292899999999998</v>
      </c>
      <c r="AO67">
        <v>0</v>
      </c>
      <c r="AP67">
        <v>0</v>
      </c>
      <c r="AQ67">
        <v>12.830867399999997</v>
      </c>
      <c r="AR67">
        <v>0.97748820000000014</v>
      </c>
      <c r="AS67">
        <v>2.7791218613589059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632.06877459427574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5.2900360068939856</v>
      </c>
      <c r="L68">
        <v>371.00864488218861</v>
      </c>
      <c r="M68">
        <v>24.201227180527383</v>
      </c>
      <c r="N68">
        <v>34.861917407374818</v>
      </c>
      <c r="O68">
        <v>0</v>
      </c>
      <c r="P68">
        <v>37.065451769014309</v>
      </c>
      <c r="Q68">
        <v>6.4402577227251063</v>
      </c>
      <c r="R68">
        <v>12.516708397156167</v>
      </c>
      <c r="S68">
        <v>7.7891642394643563</v>
      </c>
      <c r="T68">
        <v>0</v>
      </c>
      <c r="U68">
        <v>24.719799962269768</v>
      </c>
      <c r="V68">
        <v>4.2026058394160595</v>
      </c>
      <c r="W68">
        <v>13.697207247664617</v>
      </c>
      <c r="X68">
        <v>43.288467875626459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0.56796480000000005</v>
      </c>
      <c r="AF68">
        <v>0</v>
      </c>
      <c r="AG68">
        <v>12.955181626400002</v>
      </c>
      <c r="AH68">
        <v>0</v>
      </c>
      <c r="AI68">
        <v>0</v>
      </c>
      <c r="AJ68">
        <v>0</v>
      </c>
      <c r="AK68">
        <v>16.103783800000002</v>
      </c>
      <c r="AL68">
        <v>0</v>
      </c>
      <c r="AM68">
        <v>0</v>
      </c>
      <c r="AN68">
        <v>0.77292899999999998</v>
      </c>
      <c r="AO68">
        <v>0</v>
      </c>
      <c r="AP68">
        <v>0</v>
      </c>
      <c r="AQ68">
        <v>12.830867399999997</v>
      </c>
      <c r="AR68">
        <v>0.97748820000000014</v>
      </c>
      <c r="AS68">
        <v>2.7791218613589059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632.06882521808052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8.9498737063622009</v>
      </c>
      <c r="L69">
        <v>371.00864488218861</v>
      </c>
      <c r="M69">
        <v>24.201227180527383</v>
      </c>
      <c r="N69">
        <v>34.861917407374818</v>
      </c>
      <c r="O69">
        <v>0</v>
      </c>
      <c r="P69">
        <v>37.065451769014309</v>
      </c>
      <c r="Q69">
        <v>6.4402577227251063</v>
      </c>
      <c r="R69">
        <v>12.516708397156167</v>
      </c>
      <c r="S69">
        <v>7.7891642394643563</v>
      </c>
      <c r="T69">
        <v>0</v>
      </c>
      <c r="U69">
        <v>24.719799962269768</v>
      </c>
      <c r="V69">
        <v>4.2026058394160595</v>
      </c>
      <c r="W69">
        <v>13.697207247664617</v>
      </c>
      <c r="X69">
        <v>43.288467875626459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0.56796480000000005</v>
      </c>
      <c r="AF69">
        <v>2.6772458772819476</v>
      </c>
      <c r="AG69">
        <v>12.955181626400002</v>
      </c>
      <c r="AH69">
        <v>6.9036372173600853</v>
      </c>
      <c r="AI69">
        <v>0</v>
      </c>
      <c r="AJ69">
        <v>0</v>
      </c>
      <c r="AK69">
        <v>16.103783800000002</v>
      </c>
      <c r="AL69">
        <v>0</v>
      </c>
      <c r="AM69">
        <v>0</v>
      </c>
      <c r="AN69">
        <v>0.77292899999999998</v>
      </c>
      <c r="AO69">
        <v>0</v>
      </c>
      <c r="AP69">
        <v>0</v>
      </c>
      <c r="AQ69">
        <v>12.830867399999997</v>
      </c>
      <c r="AR69">
        <v>0.97748820000000014</v>
      </c>
      <c r="AS69">
        <v>2.7791218613589059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645.30954601219082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8.9498737063622009</v>
      </c>
      <c r="L70">
        <v>371.00864488218861</v>
      </c>
      <c r="M70">
        <v>24.201227180527383</v>
      </c>
      <c r="N70">
        <v>34.861917407374818</v>
      </c>
      <c r="O70">
        <v>0</v>
      </c>
      <c r="P70">
        <v>37.065451769014309</v>
      </c>
      <c r="Q70">
        <v>6.4402577227251063</v>
      </c>
      <c r="R70">
        <v>12.516708397156167</v>
      </c>
      <c r="S70">
        <v>7.7891642394643563</v>
      </c>
      <c r="T70">
        <v>0</v>
      </c>
      <c r="U70">
        <v>24.719799962269768</v>
      </c>
      <c r="V70">
        <v>4.2026058394160595</v>
      </c>
      <c r="W70">
        <v>13.697207247664617</v>
      </c>
      <c r="X70">
        <v>43.288467875626459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0.56796480000000005</v>
      </c>
      <c r="AF70">
        <v>2.6772458772819476</v>
      </c>
      <c r="AG70">
        <v>12.955181626400002</v>
      </c>
      <c r="AH70">
        <v>13.695474519999999</v>
      </c>
      <c r="AI70">
        <v>0</v>
      </c>
      <c r="AJ70">
        <v>0</v>
      </c>
      <c r="AK70">
        <v>16.103783800000002</v>
      </c>
      <c r="AL70">
        <v>0</v>
      </c>
      <c r="AM70">
        <v>0</v>
      </c>
      <c r="AN70">
        <v>0.77292899999999998</v>
      </c>
      <c r="AO70">
        <v>0</v>
      </c>
      <c r="AP70">
        <v>0</v>
      </c>
      <c r="AQ70">
        <v>13.054012919999998</v>
      </c>
      <c r="AR70">
        <v>0.97748820000000014</v>
      </c>
      <c r="AS70">
        <v>2.7791218613589059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652.32452883483063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8.9498737063622009</v>
      </c>
      <c r="L71">
        <v>371.00864488218861</v>
      </c>
      <c r="M71">
        <v>24.201227180527383</v>
      </c>
      <c r="N71">
        <v>34.861917407374818</v>
      </c>
      <c r="O71">
        <v>0</v>
      </c>
      <c r="P71">
        <v>37.065451769014309</v>
      </c>
      <c r="Q71">
        <v>6.4402577227251063</v>
      </c>
      <c r="R71">
        <v>12.516708397156167</v>
      </c>
      <c r="S71">
        <v>7.7891642394643563</v>
      </c>
      <c r="T71">
        <v>0</v>
      </c>
      <c r="U71">
        <v>24.719799962269768</v>
      </c>
      <c r="V71">
        <v>4.2026058394160595</v>
      </c>
      <c r="W71">
        <v>13.697207247664617</v>
      </c>
      <c r="X71">
        <v>43.288467875626459</v>
      </c>
      <c r="Y71">
        <v>0</v>
      </c>
      <c r="Z71">
        <v>0</v>
      </c>
      <c r="AA71">
        <v>0</v>
      </c>
      <c r="AB71">
        <v>0.98364499999999988</v>
      </c>
      <c r="AC71">
        <v>0</v>
      </c>
      <c r="AD71">
        <v>2.3393916000000003</v>
      </c>
      <c r="AE71">
        <v>4.8632933761496497</v>
      </c>
      <c r="AF71">
        <v>5.3544920613590259</v>
      </c>
      <c r="AG71">
        <v>12.955181626400002</v>
      </c>
      <c r="AH71">
        <v>20.682961520000003</v>
      </c>
      <c r="AI71">
        <v>0</v>
      </c>
      <c r="AJ71">
        <v>0</v>
      </c>
      <c r="AK71">
        <v>16.103783800000002</v>
      </c>
      <c r="AL71">
        <v>0</v>
      </c>
      <c r="AM71">
        <v>1.5580936309077271</v>
      </c>
      <c r="AN71">
        <v>0.77292899999999998</v>
      </c>
      <c r="AO71">
        <v>0</v>
      </c>
      <c r="AP71">
        <v>0.18903431507870752</v>
      </c>
      <c r="AQ71">
        <v>13.054012919999998</v>
      </c>
      <c r="AR71">
        <v>0.97748820000000014</v>
      </c>
      <c r="AS71">
        <v>1.7865783613589059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670.36221164104381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8.9498737063622009</v>
      </c>
      <c r="L72">
        <v>371.00864488218861</v>
      </c>
      <c r="M72">
        <v>24.201227180527383</v>
      </c>
      <c r="N72">
        <v>34.861917407374818</v>
      </c>
      <c r="O72">
        <v>0</v>
      </c>
      <c r="P72">
        <v>37.065451769014309</v>
      </c>
      <c r="Q72">
        <v>6.4402577227251063</v>
      </c>
      <c r="R72">
        <v>12.516708397156167</v>
      </c>
      <c r="S72">
        <v>7.7891642394643563</v>
      </c>
      <c r="T72">
        <v>0</v>
      </c>
      <c r="U72">
        <v>24.719799962269768</v>
      </c>
      <c r="V72">
        <v>4.2026058394160595</v>
      </c>
      <c r="W72">
        <v>13.697207247664617</v>
      </c>
      <c r="X72">
        <v>43.288467875626459</v>
      </c>
      <c r="Y72">
        <v>0</v>
      </c>
      <c r="Z72">
        <v>0.32467499999999999</v>
      </c>
      <c r="AA72">
        <v>2.0748095333333332</v>
      </c>
      <c r="AB72">
        <v>3.8558884613653408</v>
      </c>
      <c r="AC72">
        <v>0</v>
      </c>
      <c r="AD72">
        <v>4.7505246749432253</v>
      </c>
      <c r="AE72">
        <v>9.7265864455183166</v>
      </c>
      <c r="AF72">
        <v>8.0317379386409726</v>
      </c>
      <c r="AG72">
        <v>12.955181626400002</v>
      </c>
      <c r="AH72">
        <v>27.614548562639921</v>
      </c>
      <c r="AI72">
        <v>0</v>
      </c>
      <c r="AJ72">
        <v>0</v>
      </c>
      <c r="AK72">
        <v>16.103783800000002</v>
      </c>
      <c r="AL72">
        <v>0</v>
      </c>
      <c r="AM72">
        <v>2.3607479999999996</v>
      </c>
      <c r="AN72">
        <v>0.77292899999999998</v>
      </c>
      <c r="AO72">
        <v>0</v>
      </c>
      <c r="AP72">
        <v>0.18903431507870752</v>
      </c>
      <c r="AQ72">
        <v>13.054012919999998</v>
      </c>
      <c r="AR72">
        <v>0.97748820000000014</v>
      </c>
      <c r="AS72">
        <v>1.7865783613589059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693.31985306906847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8.9498737063622009</v>
      </c>
      <c r="L73">
        <v>371.00864488218861</v>
      </c>
      <c r="M73">
        <v>24.201227180527383</v>
      </c>
      <c r="N73">
        <v>34.861917407374818</v>
      </c>
      <c r="O73">
        <v>0</v>
      </c>
      <c r="P73">
        <v>37.065451769014309</v>
      </c>
      <c r="Q73">
        <v>6.4402577227251063</v>
      </c>
      <c r="R73">
        <v>12.516708397156167</v>
      </c>
      <c r="S73">
        <v>7.7891642394643563</v>
      </c>
      <c r="T73">
        <v>0</v>
      </c>
      <c r="U73">
        <v>24.719799962269768</v>
      </c>
      <c r="V73">
        <v>4.2026058394160595</v>
      </c>
      <c r="W73">
        <v>13.697207247664617</v>
      </c>
      <c r="X73">
        <v>43.288467875626459</v>
      </c>
      <c r="Y73">
        <v>0</v>
      </c>
      <c r="Z73">
        <v>5.7740202613636367</v>
      </c>
      <c r="AA73">
        <v>4.1029941333333326</v>
      </c>
      <c r="AB73">
        <v>7.7747300922730673</v>
      </c>
      <c r="AC73">
        <v>0</v>
      </c>
      <c r="AD73">
        <v>5.3930773542013632</v>
      </c>
      <c r="AE73">
        <v>9.7265864455183166</v>
      </c>
      <c r="AF73">
        <v>11.500517710446248</v>
      </c>
      <c r="AG73">
        <v>12.955181626400002</v>
      </c>
      <c r="AH73">
        <v>34.518185779999996</v>
      </c>
      <c r="AI73">
        <v>0</v>
      </c>
      <c r="AJ73">
        <v>0</v>
      </c>
      <c r="AK73">
        <v>16.103783800000002</v>
      </c>
      <c r="AL73">
        <v>0</v>
      </c>
      <c r="AM73">
        <v>4.6648379939984999</v>
      </c>
      <c r="AN73">
        <v>0.77292899999999998</v>
      </c>
      <c r="AO73">
        <v>0</v>
      </c>
      <c r="AP73">
        <v>7.5613603314001646E-2</v>
      </c>
      <c r="AQ73">
        <v>13.054012919999998</v>
      </c>
      <c r="AR73">
        <v>0.97748820000000014</v>
      </c>
      <c r="AS73">
        <v>2.3027009445435622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718.43798609518183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8.9498737063622009</v>
      </c>
      <c r="L74">
        <v>371.00864488218861</v>
      </c>
      <c r="M74">
        <v>24.201227180527383</v>
      </c>
      <c r="N74">
        <v>34.861917407374818</v>
      </c>
      <c r="O74">
        <v>0</v>
      </c>
      <c r="P74">
        <v>37.065451769014309</v>
      </c>
      <c r="Q74">
        <v>6.4402577227251063</v>
      </c>
      <c r="R74">
        <v>12.516708397156167</v>
      </c>
      <c r="S74">
        <v>7.7891642394643563</v>
      </c>
      <c r="T74">
        <v>0</v>
      </c>
      <c r="U74">
        <v>24.719799962269768</v>
      </c>
      <c r="V74">
        <v>4.2026058394160595</v>
      </c>
      <c r="W74">
        <v>13.697207247664617</v>
      </c>
      <c r="X74">
        <v>43.288467875626459</v>
      </c>
      <c r="Y74">
        <v>0</v>
      </c>
      <c r="Z74">
        <v>5.7740202613636367</v>
      </c>
      <c r="AA74">
        <v>6.5274906666666661</v>
      </c>
      <c r="AB74">
        <v>7.7747300922730673</v>
      </c>
      <c r="AC74">
        <v>0</v>
      </c>
      <c r="AD74">
        <v>8.0896161847085537</v>
      </c>
      <c r="AE74">
        <v>9.7265864455183166</v>
      </c>
      <c r="AF74">
        <v>11.500517710446248</v>
      </c>
      <c r="AG74">
        <v>12.955181626400002</v>
      </c>
      <c r="AH74">
        <v>34.518185779999996</v>
      </c>
      <c r="AI74">
        <v>0</v>
      </c>
      <c r="AJ74">
        <v>0</v>
      </c>
      <c r="AK74">
        <v>16.103783800000002</v>
      </c>
      <c r="AL74">
        <v>0</v>
      </c>
      <c r="AM74">
        <v>4.6648379939984999</v>
      </c>
      <c r="AN74">
        <v>0.77292899999999998</v>
      </c>
      <c r="AO74">
        <v>0</v>
      </c>
      <c r="AP74">
        <v>7.5613603314001646E-2</v>
      </c>
      <c r="AQ74">
        <v>13.054012919999998</v>
      </c>
      <c r="AR74">
        <v>0.97748820000000014</v>
      </c>
      <c r="AS74">
        <v>2.3027009445435622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723.55902145902235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8.9498737063622009</v>
      </c>
      <c r="L75">
        <v>371.00864488218861</v>
      </c>
      <c r="M75">
        <v>24.201227180527383</v>
      </c>
      <c r="N75">
        <v>34.861917407374818</v>
      </c>
      <c r="O75">
        <v>0</v>
      </c>
      <c r="P75">
        <v>37.065451769014309</v>
      </c>
      <c r="Q75">
        <v>6.4402577227251063</v>
      </c>
      <c r="R75">
        <v>12.516708397156167</v>
      </c>
      <c r="S75">
        <v>7.7891642394643563</v>
      </c>
      <c r="T75">
        <v>0</v>
      </c>
      <c r="U75">
        <v>24.719799962269768</v>
      </c>
      <c r="V75">
        <v>4.2026058394160595</v>
      </c>
      <c r="W75">
        <v>13.697207247664617</v>
      </c>
      <c r="X75">
        <v>43.288467875626459</v>
      </c>
      <c r="Y75">
        <v>0</v>
      </c>
      <c r="Z75">
        <v>3.8493467386363638</v>
      </c>
      <c r="AA75">
        <v>7.6931139999999996</v>
      </c>
      <c r="AB75">
        <v>7.7747300922730673</v>
      </c>
      <c r="AC75">
        <v>0</v>
      </c>
      <c r="AD75">
        <v>8.0896161847085537</v>
      </c>
      <c r="AE75">
        <v>9.7265864455183166</v>
      </c>
      <c r="AF75">
        <v>11.500517710446248</v>
      </c>
      <c r="AG75">
        <v>12.955181626400002</v>
      </c>
      <c r="AH75">
        <v>34.518185779999996</v>
      </c>
      <c r="AI75">
        <v>0</v>
      </c>
      <c r="AJ75">
        <v>0</v>
      </c>
      <c r="AK75">
        <v>16.103783800000002</v>
      </c>
      <c r="AL75">
        <v>0</v>
      </c>
      <c r="AM75">
        <v>4.6648379939984999</v>
      </c>
      <c r="AN75">
        <v>0.77292899999999998</v>
      </c>
      <c r="AO75">
        <v>0</v>
      </c>
      <c r="AP75">
        <v>0</v>
      </c>
      <c r="AQ75">
        <v>13.054012919999998</v>
      </c>
      <c r="AR75">
        <v>1.6291470000000001</v>
      </c>
      <c r="AS75">
        <v>3.1761391386410947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724.24945466041197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8.9498737063622009</v>
      </c>
      <c r="L76">
        <v>371.00864488218861</v>
      </c>
      <c r="M76">
        <v>24.201227180527383</v>
      </c>
      <c r="N76">
        <v>34.861917407374818</v>
      </c>
      <c r="O76">
        <v>0</v>
      </c>
      <c r="P76">
        <v>37.065451769014309</v>
      </c>
      <c r="Q76">
        <v>6.4402577227251063</v>
      </c>
      <c r="R76">
        <v>12.516708397156167</v>
      </c>
      <c r="S76">
        <v>7.7891642394643563</v>
      </c>
      <c r="T76">
        <v>0</v>
      </c>
      <c r="U76">
        <v>24.719799962269768</v>
      </c>
      <c r="V76">
        <v>4.2026058394160595</v>
      </c>
      <c r="W76">
        <v>13.697207247664617</v>
      </c>
      <c r="X76">
        <v>43.288467875626459</v>
      </c>
      <c r="Y76">
        <v>0</v>
      </c>
      <c r="Z76">
        <v>3.8493467386363638</v>
      </c>
      <c r="AA76">
        <v>7.6931139999999996</v>
      </c>
      <c r="AB76">
        <v>7.7747300922730673</v>
      </c>
      <c r="AC76">
        <v>0</v>
      </c>
      <c r="AD76">
        <v>8.0896161847085537</v>
      </c>
      <c r="AE76">
        <v>9.7265864455183166</v>
      </c>
      <c r="AF76">
        <v>11.500517710446248</v>
      </c>
      <c r="AG76">
        <v>12.955181626400002</v>
      </c>
      <c r="AH76">
        <v>34.518185779999996</v>
      </c>
      <c r="AI76">
        <v>0</v>
      </c>
      <c r="AJ76">
        <v>0</v>
      </c>
      <c r="AK76">
        <v>16.103783800000002</v>
      </c>
      <c r="AL76">
        <v>0</v>
      </c>
      <c r="AM76">
        <v>4.6648379939984999</v>
      </c>
      <c r="AN76">
        <v>0.77292899999999998</v>
      </c>
      <c r="AO76">
        <v>0</v>
      </c>
      <c r="AP76">
        <v>0</v>
      </c>
      <c r="AQ76">
        <v>13.054012919999998</v>
      </c>
      <c r="AR76">
        <v>10.7523702</v>
      </c>
      <c r="AS76">
        <v>3.1761391386410947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733.37267786041195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8.9498737063622009</v>
      </c>
      <c r="L77">
        <v>371.00864488218861</v>
      </c>
      <c r="M77">
        <v>24.201227180527383</v>
      </c>
      <c r="N77">
        <v>34.861917407374818</v>
      </c>
      <c r="O77">
        <v>0</v>
      </c>
      <c r="P77">
        <v>37.065451769014309</v>
      </c>
      <c r="Q77">
        <v>6.4402577227251063</v>
      </c>
      <c r="R77">
        <v>12.516708397156167</v>
      </c>
      <c r="S77">
        <v>7.7891642394643563</v>
      </c>
      <c r="T77">
        <v>0</v>
      </c>
      <c r="U77">
        <v>24.719799962269768</v>
      </c>
      <c r="V77">
        <v>4.2026058394160595</v>
      </c>
      <c r="W77">
        <v>13.697207247664617</v>
      </c>
      <c r="X77">
        <v>43.288467875626459</v>
      </c>
      <c r="Y77">
        <v>0</v>
      </c>
      <c r="Z77">
        <v>3.8493467386363638</v>
      </c>
      <c r="AA77">
        <v>7.6931139999999996</v>
      </c>
      <c r="AB77">
        <v>7.7747300922730673</v>
      </c>
      <c r="AC77">
        <v>0</v>
      </c>
      <c r="AD77">
        <v>8.0896161847085537</v>
      </c>
      <c r="AE77">
        <v>9.7265864455183166</v>
      </c>
      <c r="AF77">
        <v>11.500517710446248</v>
      </c>
      <c r="AG77">
        <v>12.955181626400002</v>
      </c>
      <c r="AH77">
        <v>27.614548562639921</v>
      </c>
      <c r="AI77">
        <v>0</v>
      </c>
      <c r="AJ77">
        <v>0</v>
      </c>
      <c r="AK77">
        <v>16.103783800000002</v>
      </c>
      <c r="AL77">
        <v>0</v>
      </c>
      <c r="AM77">
        <v>2.3607479999999996</v>
      </c>
      <c r="AN77">
        <v>0.77292899999999998</v>
      </c>
      <c r="AO77">
        <v>0</v>
      </c>
      <c r="AP77">
        <v>0</v>
      </c>
      <c r="AQ77">
        <v>13.054012919999998</v>
      </c>
      <c r="AR77">
        <v>10.7523702</v>
      </c>
      <c r="AS77">
        <v>2.9776305000000001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723.96644201041227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8.9498737063622009</v>
      </c>
      <c r="L78">
        <v>371.00864488218861</v>
      </c>
      <c r="M78">
        <v>24.201227180527383</v>
      </c>
      <c r="N78">
        <v>34.861917407374818</v>
      </c>
      <c r="O78">
        <v>0</v>
      </c>
      <c r="P78">
        <v>37.065451769014309</v>
      </c>
      <c r="Q78">
        <v>6.4402577227251063</v>
      </c>
      <c r="R78">
        <v>12.516708397156167</v>
      </c>
      <c r="S78">
        <v>7.7891642394643563</v>
      </c>
      <c r="T78">
        <v>0</v>
      </c>
      <c r="U78">
        <v>24.719799962269768</v>
      </c>
      <c r="V78">
        <v>4.2026058394160595</v>
      </c>
      <c r="W78">
        <v>13.697207247664617</v>
      </c>
      <c r="X78">
        <v>43.288467875626459</v>
      </c>
      <c r="Y78">
        <v>0</v>
      </c>
      <c r="Z78">
        <v>3.8493467386363638</v>
      </c>
      <c r="AA78">
        <v>7.6931139999999996</v>
      </c>
      <c r="AB78">
        <v>7.7747300922730673</v>
      </c>
      <c r="AC78">
        <v>0</v>
      </c>
      <c r="AD78">
        <v>5.0686818000000002</v>
      </c>
      <c r="AE78">
        <v>9.7265864455183166</v>
      </c>
      <c r="AF78">
        <v>11.500517710446248</v>
      </c>
      <c r="AG78">
        <v>12.955181626400002</v>
      </c>
      <c r="AH78">
        <v>20.682961520000003</v>
      </c>
      <c r="AI78">
        <v>0</v>
      </c>
      <c r="AJ78">
        <v>0</v>
      </c>
      <c r="AK78">
        <v>16.103783800000002</v>
      </c>
      <c r="AL78">
        <v>0</v>
      </c>
      <c r="AM78">
        <v>1.1803739999999998</v>
      </c>
      <c r="AN78">
        <v>0.77292899999999998</v>
      </c>
      <c r="AO78">
        <v>0</v>
      </c>
      <c r="AP78">
        <v>0</v>
      </c>
      <c r="AQ78">
        <v>13.054012919999998</v>
      </c>
      <c r="AR78">
        <v>1.3033176</v>
      </c>
      <c r="AS78">
        <v>2.9776305000000001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703.38449398306398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8.9498737063622009</v>
      </c>
      <c r="L79">
        <v>371.00864488218861</v>
      </c>
      <c r="M79">
        <v>24.201227180527383</v>
      </c>
      <c r="N79">
        <v>34.861917407374818</v>
      </c>
      <c r="O79">
        <v>0</v>
      </c>
      <c r="P79">
        <v>37.065451769014309</v>
      </c>
      <c r="Q79">
        <v>6.4402577227251063</v>
      </c>
      <c r="R79">
        <v>12.516708397156167</v>
      </c>
      <c r="S79">
        <v>7.7891642394643563</v>
      </c>
      <c r="T79">
        <v>0</v>
      </c>
      <c r="U79">
        <v>24.719799962269768</v>
      </c>
      <c r="V79">
        <v>4.2026058394160595</v>
      </c>
      <c r="W79">
        <v>13.697207247664617</v>
      </c>
      <c r="X79">
        <v>43.288467875626459</v>
      </c>
      <c r="Y79">
        <v>0</v>
      </c>
      <c r="Z79">
        <v>0</v>
      </c>
      <c r="AA79">
        <v>4.1458889738396625</v>
      </c>
      <c r="AB79">
        <v>3.8873648927231801</v>
      </c>
      <c r="AC79">
        <v>0</v>
      </c>
      <c r="AD79">
        <v>2.3393916000000003</v>
      </c>
      <c r="AE79">
        <v>9.7265864455183166</v>
      </c>
      <c r="AF79">
        <v>5.2380899999999997</v>
      </c>
      <c r="AG79">
        <v>12.955181626400002</v>
      </c>
      <c r="AH79">
        <v>13.695474519999999</v>
      </c>
      <c r="AI79">
        <v>0</v>
      </c>
      <c r="AJ79">
        <v>0</v>
      </c>
      <c r="AK79">
        <v>16.103783800000002</v>
      </c>
      <c r="AL79">
        <v>0</v>
      </c>
      <c r="AM79">
        <v>0</v>
      </c>
      <c r="AN79">
        <v>0.77292899999999998</v>
      </c>
      <c r="AO79">
        <v>0</v>
      </c>
      <c r="AP79">
        <v>0.22684111673570834</v>
      </c>
      <c r="AQ79">
        <v>12.830867399999997</v>
      </c>
      <c r="AR79">
        <v>0.97748820000000014</v>
      </c>
      <c r="AS79">
        <v>2.9776305000000001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674.61884430500675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8.9498737063622009</v>
      </c>
      <c r="L80">
        <v>371.00864488218861</v>
      </c>
      <c r="M80">
        <v>24.201227180527383</v>
      </c>
      <c r="N80">
        <v>34.861917407374818</v>
      </c>
      <c r="O80">
        <v>0</v>
      </c>
      <c r="P80">
        <v>37.065451769014309</v>
      </c>
      <c r="Q80">
        <v>6.4402577227251063</v>
      </c>
      <c r="R80">
        <v>12.516708397156167</v>
      </c>
      <c r="S80">
        <v>7.7891642394643563</v>
      </c>
      <c r="T80">
        <v>0</v>
      </c>
      <c r="U80">
        <v>24.719799962269768</v>
      </c>
      <c r="V80">
        <v>4.2026058394160595</v>
      </c>
      <c r="W80">
        <v>13.697207247664617</v>
      </c>
      <c r="X80">
        <v>43.288467875626459</v>
      </c>
      <c r="Y80">
        <v>0</v>
      </c>
      <c r="Z80">
        <v>0</v>
      </c>
      <c r="AA80">
        <v>1.8649973333333332</v>
      </c>
      <c r="AB80">
        <v>0.98364499999999988</v>
      </c>
      <c r="AC80">
        <v>0</v>
      </c>
      <c r="AD80">
        <v>2.3393916000000003</v>
      </c>
      <c r="AE80">
        <v>4.8632933761496497</v>
      </c>
      <c r="AF80">
        <v>2.6772458772819476</v>
      </c>
      <c r="AG80">
        <v>12.955181626400002</v>
      </c>
      <c r="AH80">
        <v>13.695474519999999</v>
      </c>
      <c r="AI80">
        <v>0</v>
      </c>
      <c r="AJ80">
        <v>0</v>
      </c>
      <c r="AK80">
        <v>16.103783800000002</v>
      </c>
      <c r="AL80">
        <v>0</v>
      </c>
      <c r="AM80">
        <v>0</v>
      </c>
      <c r="AN80">
        <v>0.77292899999999998</v>
      </c>
      <c r="AO80">
        <v>0</v>
      </c>
      <c r="AP80">
        <v>0.22684111673570834</v>
      </c>
      <c r="AQ80">
        <v>12.830867399999997</v>
      </c>
      <c r="AR80">
        <v>0.97748820000000014</v>
      </c>
      <c r="AS80">
        <v>2.9776305000000001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662.01009557969041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8.9498737063622009</v>
      </c>
      <c r="L81">
        <v>371.00864488218861</v>
      </c>
      <c r="M81">
        <v>24.201227180527383</v>
      </c>
      <c r="N81">
        <v>34.861917407374818</v>
      </c>
      <c r="O81">
        <v>0</v>
      </c>
      <c r="P81">
        <v>37.065451769014309</v>
      </c>
      <c r="Q81">
        <v>6.4402577227251063</v>
      </c>
      <c r="R81">
        <v>12.516708397156167</v>
      </c>
      <c r="S81">
        <v>7.7891642394643563</v>
      </c>
      <c r="T81">
        <v>0</v>
      </c>
      <c r="U81">
        <v>24.719799962269768</v>
      </c>
      <c r="V81">
        <v>4.2026058394160595</v>
      </c>
      <c r="W81">
        <v>13.697207247664617</v>
      </c>
      <c r="X81">
        <v>43.288467875626459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4.8632933761496497</v>
      </c>
      <c r="AF81">
        <v>2.6772458772819476</v>
      </c>
      <c r="AG81">
        <v>12.955181626400002</v>
      </c>
      <c r="AH81">
        <v>6.7918373026399159</v>
      </c>
      <c r="AI81">
        <v>0</v>
      </c>
      <c r="AJ81">
        <v>0</v>
      </c>
      <c r="AK81">
        <v>16.103783800000002</v>
      </c>
      <c r="AL81">
        <v>0</v>
      </c>
      <c r="AM81">
        <v>0</v>
      </c>
      <c r="AN81">
        <v>0.77292899999999998</v>
      </c>
      <c r="AO81">
        <v>0</v>
      </c>
      <c r="AP81">
        <v>0.60490974689312349</v>
      </c>
      <c r="AQ81">
        <v>12.830867399999997</v>
      </c>
      <c r="AR81">
        <v>0.97748820000000014</v>
      </c>
      <c r="AS81">
        <v>2.9776305000000001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650.29649305915439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8.9498737063622009</v>
      </c>
      <c r="L82">
        <v>371.00864488218861</v>
      </c>
      <c r="M82">
        <v>24.201227180527383</v>
      </c>
      <c r="N82">
        <v>34.861917407374818</v>
      </c>
      <c r="O82">
        <v>0</v>
      </c>
      <c r="P82">
        <v>37.065451769014309</v>
      </c>
      <c r="Q82">
        <v>6.4402577227251063</v>
      </c>
      <c r="R82">
        <v>12.516708397156167</v>
      </c>
      <c r="S82">
        <v>7.7891642394643563</v>
      </c>
      <c r="T82">
        <v>0</v>
      </c>
      <c r="U82">
        <v>24.719799962269768</v>
      </c>
      <c r="V82">
        <v>4.2026058394160595</v>
      </c>
      <c r="W82">
        <v>13.697207247664617</v>
      </c>
      <c r="X82">
        <v>43.288467875626459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4.8632933761496497</v>
      </c>
      <c r="AF82">
        <v>2.6772458772819476</v>
      </c>
      <c r="AG82">
        <v>12.955181626400002</v>
      </c>
      <c r="AH82">
        <v>6.7079875200000014</v>
      </c>
      <c r="AI82">
        <v>0</v>
      </c>
      <c r="AJ82">
        <v>0</v>
      </c>
      <c r="AK82">
        <v>16.103783800000002</v>
      </c>
      <c r="AL82">
        <v>0</v>
      </c>
      <c r="AM82">
        <v>0</v>
      </c>
      <c r="AN82">
        <v>0.77292899999999998</v>
      </c>
      <c r="AO82">
        <v>0</v>
      </c>
      <c r="AP82">
        <v>0.60490974689312349</v>
      </c>
      <c r="AQ82">
        <v>12.830867399999997</v>
      </c>
      <c r="AR82">
        <v>0.97748820000000014</v>
      </c>
      <c r="AS82">
        <v>2.9776305000000001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650.21264327651443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8.9498737063622009</v>
      </c>
      <c r="L83">
        <v>371.00864488218861</v>
      </c>
      <c r="M83">
        <v>24.201227180527383</v>
      </c>
      <c r="N83">
        <v>34.861917407374818</v>
      </c>
      <c r="O83">
        <v>0</v>
      </c>
      <c r="P83">
        <v>37.065451769014309</v>
      </c>
      <c r="Q83">
        <v>6.4402577227251063</v>
      </c>
      <c r="R83">
        <v>12.516708397156167</v>
      </c>
      <c r="S83">
        <v>7.7891642394643563</v>
      </c>
      <c r="T83">
        <v>0</v>
      </c>
      <c r="U83">
        <v>24.719799962269768</v>
      </c>
      <c r="V83">
        <v>4.2026058394160595</v>
      </c>
      <c r="W83">
        <v>13.697207247664617</v>
      </c>
      <c r="X83">
        <v>43.288467875626459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4.8632933761496497</v>
      </c>
      <c r="AF83">
        <v>2.6772458772819476</v>
      </c>
      <c r="AG83">
        <v>12.955181626400002</v>
      </c>
      <c r="AH83">
        <v>0</v>
      </c>
      <c r="AI83">
        <v>0</v>
      </c>
      <c r="AJ83">
        <v>0</v>
      </c>
      <c r="AK83">
        <v>16.103783800000002</v>
      </c>
      <c r="AL83">
        <v>0</v>
      </c>
      <c r="AM83">
        <v>0</v>
      </c>
      <c r="AN83">
        <v>0.77292899999999998</v>
      </c>
      <c r="AO83">
        <v>0</v>
      </c>
      <c r="AP83">
        <v>0.60490974689312349</v>
      </c>
      <c r="AQ83">
        <v>12.830867399999997</v>
      </c>
      <c r="AR83">
        <v>3.4212086999999998</v>
      </c>
      <c r="AS83">
        <v>2.7791218613589059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645.74986761787329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8.9498737063622009</v>
      </c>
      <c r="L84">
        <v>371.00864488218861</v>
      </c>
      <c r="M84">
        <v>24.201227180527383</v>
      </c>
      <c r="N84">
        <v>34.861917407374818</v>
      </c>
      <c r="O84">
        <v>0</v>
      </c>
      <c r="P84">
        <v>37.065451769014309</v>
      </c>
      <c r="Q84">
        <v>6.4402577227251063</v>
      </c>
      <c r="R84">
        <v>12.516708397156167</v>
      </c>
      <c r="S84">
        <v>7.7891642394643563</v>
      </c>
      <c r="T84">
        <v>0</v>
      </c>
      <c r="U84">
        <v>24.719799962269768</v>
      </c>
      <c r="V84">
        <v>4.2026058394160595</v>
      </c>
      <c r="W84">
        <v>13.697207247664617</v>
      </c>
      <c r="X84">
        <v>43.288467875626459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4.8632933761496497</v>
      </c>
      <c r="AF84">
        <v>2.6772458772819476</v>
      </c>
      <c r="AG84">
        <v>12.955181626400002</v>
      </c>
      <c r="AH84">
        <v>0</v>
      </c>
      <c r="AI84">
        <v>0</v>
      </c>
      <c r="AJ84">
        <v>0</v>
      </c>
      <c r="AK84">
        <v>16.103783800000002</v>
      </c>
      <c r="AL84">
        <v>0</v>
      </c>
      <c r="AM84">
        <v>0</v>
      </c>
      <c r="AN84">
        <v>0.77292899999999998</v>
      </c>
      <c r="AO84">
        <v>0</v>
      </c>
      <c r="AP84">
        <v>0.60490974689312349</v>
      </c>
      <c r="AQ84">
        <v>8.3679569999999988</v>
      </c>
      <c r="AR84">
        <v>3.4212086999999998</v>
      </c>
      <c r="AS84">
        <v>2.7791218613589059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641.28695721787335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8.9498737063622009</v>
      </c>
      <c r="L85">
        <v>371.00864488218861</v>
      </c>
      <c r="M85">
        <v>24.201227180527383</v>
      </c>
      <c r="N85">
        <v>34.861917407374818</v>
      </c>
      <c r="O85">
        <v>0</v>
      </c>
      <c r="P85">
        <v>37.065451769014309</v>
      </c>
      <c r="Q85">
        <v>6.4402577227251063</v>
      </c>
      <c r="R85">
        <v>12.516708397156167</v>
      </c>
      <c r="S85">
        <v>7.7891642394643563</v>
      </c>
      <c r="T85">
        <v>0</v>
      </c>
      <c r="U85">
        <v>24.719799962269768</v>
      </c>
      <c r="V85">
        <v>4.2026058394160595</v>
      </c>
      <c r="W85">
        <v>13.697207247664617</v>
      </c>
      <c r="X85">
        <v>43.288467875626459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4.8632933761496497</v>
      </c>
      <c r="AF85">
        <v>2.6772458772819476</v>
      </c>
      <c r="AG85">
        <v>12.955181626400002</v>
      </c>
      <c r="AH85">
        <v>0</v>
      </c>
      <c r="AI85">
        <v>0</v>
      </c>
      <c r="AJ85">
        <v>0</v>
      </c>
      <c r="AK85">
        <v>16.103783800000002</v>
      </c>
      <c r="AL85">
        <v>0</v>
      </c>
      <c r="AM85">
        <v>0</v>
      </c>
      <c r="AN85">
        <v>0.77292899999999998</v>
      </c>
      <c r="AO85">
        <v>0</v>
      </c>
      <c r="AP85">
        <v>0</v>
      </c>
      <c r="AQ85">
        <v>8.3679569999999988</v>
      </c>
      <c r="AR85">
        <v>3.4212086999999998</v>
      </c>
      <c r="AS85">
        <v>3.1761391386410947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641.07906474826245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8.9498737063622009</v>
      </c>
      <c r="L86">
        <v>371.00864488218861</v>
      </c>
      <c r="M86">
        <v>24.201227180527383</v>
      </c>
      <c r="N86">
        <v>34.861917407374818</v>
      </c>
      <c r="O86">
        <v>0</v>
      </c>
      <c r="P86">
        <v>37.065451769014309</v>
      </c>
      <c r="Q86">
        <v>6.4402577227251063</v>
      </c>
      <c r="R86">
        <v>12.516708397156167</v>
      </c>
      <c r="S86">
        <v>7.7891642394643563</v>
      </c>
      <c r="T86">
        <v>0</v>
      </c>
      <c r="U86">
        <v>24.719799962269768</v>
      </c>
      <c r="V86">
        <v>4.2026058394160595</v>
      </c>
      <c r="W86">
        <v>13.697207247664617</v>
      </c>
      <c r="X86">
        <v>43.288467875626459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4.8632933761496497</v>
      </c>
      <c r="AF86">
        <v>2.6772458772819476</v>
      </c>
      <c r="AG86">
        <v>12.955181626400002</v>
      </c>
      <c r="AH86">
        <v>0</v>
      </c>
      <c r="AI86">
        <v>0</v>
      </c>
      <c r="AJ86">
        <v>0</v>
      </c>
      <c r="AK86">
        <v>16.103783800000002</v>
      </c>
      <c r="AL86">
        <v>0</v>
      </c>
      <c r="AM86">
        <v>0</v>
      </c>
      <c r="AN86">
        <v>0.77292899999999998</v>
      </c>
      <c r="AO86">
        <v>0</v>
      </c>
      <c r="AP86">
        <v>0</v>
      </c>
      <c r="AQ86">
        <v>8.3679569999999988</v>
      </c>
      <c r="AR86">
        <v>3.4212086999999998</v>
      </c>
      <c r="AS86">
        <v>3.1761391386410947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641.07906474826245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8.9498737063622009</v>
      </c>
      <c r="L87">
        <v>371.00864488218861</v>
      </c>
      <c r="M87">
        <v>24.201227180527383</v>
      </c>
      <c r="N87">
        <v>34.861917407374818</v>
      </c>
      <c r="O87">
        <v>0</v>
      </c>
      <c r="P87">
        <v>37.065451769014309</v>
      </c>
      <c r="Q87">
        <v>6.4402577227251063</v>
      </c>
      <c r="R87">
        <v>12.516708397156167</v>
      </c>
      <c r="S87">
        <v>7.7891642394643563</v>
      </c>
      <c r="T87">
        <v>0</v>
      </c>
      <c r="U87">
        <v>24.719799962269768</v>
      </c>
      <c r="V87">
        <v>4.2026058394160595</v>
      </c>
      <c r="W87">
        <v>13.697207247664617</v>
      </c>
      <c r="X87">
        <v>43.288467875626459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4.8632933761496497</v>
      </c>
      <c r="AF87">
        <v>2.6772458772819476</v>
      </c>
      <c r="AG87">
        <v>12.955181626400002</v>
      </c>
      <c r="AH87">
        <v>0</v>
      </c>
      <c r="AI87">
        <v>0</v>
      </c>
      <c r="AJ87">
        <v>0</v>
      </c>
      <c r="AK87">
        <v>16.103783800000002</v>
      </c>
      <c r="AL87">
        <v>0</v>
      </c>
      <c r="AM87">
        <v>0</v>
      </c>
      <c r="AN87">
        <v>0.77292899999999998</v>
      </c>
      <c r="AO87">
        <v>0</v>
      </c>
      <c r="AP87">
        <v>0.83175086362883166</v>
      </c>
      <c r="AQ87">
        <v>8.3679569999999988</v>
      </c>
      <c r="AR87">
        <v>3.4212086999999998</v>
      </c>
      <c r="AS87">
        <v>3.5731567227178118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642.30783319596799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8.9600395938062665</v>
      </c>
      <c r="L88">
        <v>371.01666299892543</v>
      </c>
      <c r="M88">
        <v>24.201227180527383</v>
      </c>
      <c r="N88">
        <v>34.861917407374818</v>
      </c>
      <c r="O88">
        <v>0</v>
      </c>
      <c r="P88">
        <v>37.065451769014309</v>
      </c>
      <c r="Q88">
        <v>6.4383151849056608</v>
      </c>
      <c r="R88">
        <v>12.516708397156167</v>
      </c>
      <c r="S88">
        <v>7.7889383176831952</v>
      </c>
      <c r="T88">
        <v>0</v>
      </c>
      <c r="U88">
        <v>24.719799962269768</v>
      </c>
      <c r="V88">
        <v>4.2026058394160595</v>
      </c>
      <c r="W88">
        <v>13.697207247664617</v>
      </c>
      <c r="X88">
        <v>43.288467875626459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4.8632933761496497</v>
      </c>
      <c r="AF88">
        <v>2.6772458772819476</v>
      </c>
      <c r="AG88">
        <v>12.955181626400002</v>
      </c>
      <c r="AH88">
        <v>0</v>
      </c>
      <c r="AI88">
        <v>0</v>
      </c>
      <c r="AJ88">
        <v>0</v>
      </c>
      <c r="AK88">
        <v>16.103783800000002</v>
      </c>
      <c r="AL88">
        <v>0</v>
      </c>
      <c r="AM88">
        <v>0</v>
      </c>
      <c r="AN88">
        <v>0.77292899999999998</v>
      </c>
      <c r="AO88">
        <v>0</v>
      </c>
      <c r="AP88">
        <v>0.83175086362883166</v>
      </c>
      <c r="AQ88">
        <v>8.3679569999999988</v>
      </c>
      <c r="AR88">
        <v>3.4212086999999998</v>
      </c>
      <c r="AS88">
        <v>3.5731567227178118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642.32384874054821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8.9600395938062665</v>
      </c>
      <c r="L89">
        <v>371.01666299892543</v>
      </c>
      <c r="M89">
        <v>24.201227180527383</v>
      </c>
      <c r="N89">
        <v>34.861917407374818</v>
      </c>
      <c r="O89">
        <v>0</v>
      </c>
      <c r="P89">
        <v>37.065451769014309</v>
      </c>
      <c r="Q89">
        <v>6.4383151849056608</v>
      </c>
      <c r="R89">
        <v>12.516708397156167</v>
      </c>
      <c r="S89">
        <v>7.7889383176831952</v>
      </c>
      <c r="T89">
        <v>0</v>
      </c>
      <c r="U89">
        <v>24.719799962269768</v>
      </c>
      <c r="V89">
        <v>4.2026058394160595</v>
      </c>
      <c r="W89">
        <v>13.697207247664617</v>
      </c>
      <c r="X89">
        <v>43.288467875626459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4.8632933761496497</v>
      </c>
      <c r="AF89">
        <v>2.6772458772819476</v>
      </c>
      <c r="AG89">
        <v>12.955181626400002</v>
      </c>
      <c r="AH89">
        <v>0</v>
      </c>
      <c r="AI89">
        <v>0</v>
      </c>
      <c r="AJ89">
        <v>0</v>
      </c>
      <c r="AK89">
        <v>16.103783800000002</v>
      </c>
      <c r="AL89">
        <v>0</v>
      </c>
      <c r="AM89">
        <v>0</v>
      </c>
      <c r="AN89">
        <v>0.77292899999999998</v>
      </c>
      <c r="AO89">
        <v>0</v>
      </c>
      <c r="AP89">
        <v>0.83175086362883166</v>
      </c>
      <c r="AQ89">
        <v>4.1653830399999991</v>
      </c>
      <c r="AR89">
        <v>3.5841233999999997</v>
      </c>
      <c r="AS89">
        <v>3.5731567227178118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638.28418948054821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8.9600395938062665</v>
      </c>
      <c r="L90">
        <v>371.01666299892543</v>
      </c>
      <c r="M90">
        <v>24.201227180527383</v>
      </c>
      <c r="N90">
        <v>34.861917407374818</v>
      </c>
      <c r="O90">
        <v>0</v>
      </c>
      <c r="P90">
        <v>37.065451769014309</v>
      </c>
      <c r="Q90">
        <v>6.4383151849056608</v>
      </c>
      <c r="R90">
        <v>12.516708397156167</v>
      </c>
      <c r="S90">
        <v>7.7889383176831952</v>
      </c>
      <c r="T90">
        <v>0</v>
      </c>
      <c r="U90">
        <v>24.719799962269768</v>
      </c>
      <c r="V90">
        <v>4.2026058394160595</v>
      </c>
      <c r="W90">
        <v>13.697207247664617</v>
      </c>
      <c r="X90">
        <v>43.288467875626459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4.8632933761496497</v>
      </c>
      <c r="AF90">
        <v>2.6772458772819476</v>
      </c>
      <c r="AG90">
        <v>12.955181626400002</v>
      </c>
      <c r="AH90">
        <v>0</v>
      </c>
      <c r="AI90">
        <v>0</v>
      </c>
      <c r="AJ90">
        <v>0</v>
      </c>
      <c r="AK90">
        <v>16.103783800000002</v>
      </c>
      <c r="AL90">
        <v>0</v>
      </c>
      <c r="AM90">
        <v>0</v>
      </c>
      <c r="AN90">
        <v>0.77292899999999998</v>
      </c>
      <c r="AO90">
        <v>0</v>
      </c>
      <c r="AP90">
        <v>0.83175086362883166</v>
      </c>
      <c r="AQ90">
        <v>4.1653830399999991</v>
      </c>
      <c r="AR90">
        <v>3.5841233999999997</v>
      </c>
      <c r="AS90">
        <v>3.5731567227178118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638.28418948054821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5.2899846551569434</v>
      </c>
      <c r="L91">
        <v>317.46240987120228</v>
      </c>
      <c r="M91">
        <v>24.201227180527383</v>
      </c>
      <c r="N91">
        <v>34.861917407374818</v>
      </c>
      <c r="O91">
        <v>0</v>
      </c>
      <c r="P91">
        <v>37.065451769014309</v>
      </c>
      <c r="Q91">
        <v>6.4383151849056608</v>
      </c>
      <c r="R91">
        <v>12.516708397156167</v>
      </c>
      <c r="S91">
        <v>7.7889383176831952</v>
      </c>
      <c r="T91">
        <v>0</v>
      </c>
      <c r="U91">
        <v>24.719799962269768</v>
      </c>
      <c r="V91">
        <v>4.2026058394160595</v>
      </c>
      <c r="W91">
        <v>13.697207247664617</v>
      </c>
      <c r="X91">
        <v>43.288467875626459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2.6772458772819476</v>
      </c>
      <c r="AG91">
        <v>12.955181626400002</v>
      </c>
      <c r="AH91">
        <v>0</v>
      </c>
      <c r="AI91">
        <v>0</v>
      </c>
      <c r="AJ91">
        <v>0</v>
      </c>
      <c r="AK91">
        <v>16.103783800000002</v>
      </c>
      <c r="AL91">
        <v>0</v>
      </c>
      <c r="AM91">
        <v>0</v>
      </c>
      <c r="AN91">
        <v>0.77292899999999998</v>
      </c>
      <c r="AO91">
        <v>0</v>
      </c>
      <c r="AP91">
        <v>0</v>
      </c>
      <c r="AQ91">
        <v>4.1653830399999991</v>
      </c>
      <c r="AR91">
        <v>3.5841233999999997</v>
      </c>
      <c r="AS91">
        <v>3.5731567227178118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575.36483717439739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8.9600395938062665</v>
      </c>
      <c r="L92">
        <v>371.01666299892543</v>
      </c>
      <c r="M92">
        <v>24.201227180527383</v>
      </c>
      <c r="N92">
        <v>34.861917407374818</v>
      </c>
      <c r="O92">
        <v>0</v>
      </c>
      <c r="P92">
        <v>37.065451769014309</v>
      </c>
      <c r="Q92">
        <v>6.4383151849056608</v>
      </c>
      <c r="R92">
        <v>12.516708397156167</v>
      </c>
      <c r="S92">
        <v>7.7889383176831952</v>
      </c>
      <c r="T92">
        <v>0</v>
      </c>
      <c r="U92">
        <v>24.719799962269768</v>
      </c>
      <c r="V92">
        <v>4.2026058394160595</v>
      </c>
      <c r="W92">
        <v>13.697207247664617</v>
      </c>
      <c r="X92">
        <v>43.288467875626459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2.6772458772819476</v>
      </c>
      <c r="AG92">
        <v>12.955181626400002</v>
      </c>
      <c r="AH92">
        <v>0</v>
      </c>
      <c r="AI92">
        <v>0</v>
      </c>
      <c r="AJ92">
        <v>0</v>
      </c>
      <c r="AK92">
        <v>16.103783800000002</v>
      </c>
      <c r="AL92">
        <v>0</v>
      </c>
      <c r="AM92">
        <v>0</v>
      </c>
      <c r="AN92">
        <v>0.77292899999999998</v>
      </c>
      <c r="AO92">
        <v>0</v>
      </c>
      <c r="AP92">
        <v>0</v>
      </c>
      <c r="AQ92">
        <v>4.1653830399999991</v>
      </c>
      <c r="AR92">
        <v>3.5841233999999997</v>
      </c>
      <c r="AS92">
        <v>3.5731567227178118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632.58914524076977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5.2899846551569434</v>
      </c>
      <c r="L93">
        <v>340.00183591803932</v>
      </c>
      <c r="M93">
        <v>24.201227180527383</v>
      </c>
      <c r="N93">
        <v>34.861917407374818</v>
      </c>
      <c r="O93">
        <v>0</v>
      </c>
      <c r="P93">
        <v>37.065451769014309</v>
      </c>
      <c r="Q93">
        <v>6.4383151849056608</v>
      </c>
      <c r="R93">
        <v>12.517691754696131</v>
      </c>
      <c r="S93">
        <v>7.7889383176831952</v>
      </c>
      <c r="T93">
        <v>0</v>
      </c>
      <c r="U93">
        <v>24.719799962269768</v>
      </c>
      <c r="V93">
        <v>4.2036468039538715</v>
      </c>
      <c r="W93">
        <v>13.697207247664617</v>
      </c>
      <c r="X93">
        <v>43.288467875626459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2.6772458772819476</v>
      </c>
      <c r="AG93">
        <v>12.955181626400002</v>
      </c>
      <c r="AH93">
        <v>0</v>
      </c>
      <c r="AI93">
        <v>0</v>
      </c>
      <c r="AJ93">
        <v>0</v>
      </c>
      <c r="AK93">
        <v>16.103783800000002</v>
      </c>
      <c r="AL93">
        <v>0</v>
      </c>
      <c r="AM93">
        <v>0</v>
      </c>
      <c r="AN93">
        <v>0.77292899999999998</v>
      </c>
      <c r="AO93">
        <v>0</v>
      </c>
      <c r="AP93">
        <v>0</v>
      </c>
      <c r="AQ93">
        <v>0</v>
      </c>
      <c r="AR93">
        <v>3.5841233999999997</v>
      </c>
      <c r="AS93">
        <v>3.5731567227178118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593.74090450331209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5.2899846551569434</v>
      </c>
      <c r="L94">
        <v>273.92859556943102</v>
      </c>
      <c r="M94">
        <v>24.201227180527383</v>
      </c>
      <c r="N94">
        <v>34.861917407374818</v>
      </c>
      <c r="O94">
        <v>0</v>
      </c>
      <c r="P94">
        <v>37.065451769014309</v>
      </c>
      <c r="Q94">
        <v>6.4383151849056608</v>
      </c>
      <c r="R94">
        <v>12.517691754696131</v>
      </c>
      <c r="S94">
        <v>7.7889383176831952</v>
      </c>
      <c r="T94">
        <v>0</v>
      </c>
      <c r="U94">
        <v>24.719799962269768</v>
      </c>
      <c r="V94">
        <v>4.2036468039538715</v>
      </c>
      <c r="W94">
        <v>13.697207247664617</v>
      </c>
      <c r="X94">
        <v>43.288467875626459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2.6772458772819476</v>
      </c>
      <c r="AG94">
        <v>12.955181626400002</v>
      </c>
      <c r="AH94">
        <v>0</v>
      </c>
      <c r="AI94">
        <v>0</v>
      </c>
      <c r="AJ94">
        <v>0</v>
      </c>
      <c r="AK94">
        <v>16.103783800000002</v>
      </c>
      <c r="AL94">
        <v>0</v>
      </c>
      <c r="AM94">
        <v>0</v>
      </c>
      <c r="AN94">
        <v>0.77292899999999998</v>
      </c>
      <c r="AO94">
        <v>0</v>
      </c>
      <c r="AP94">
        <v>0</v>
      </c>
      <c r="AQ94">
        <v>0</v>
      </c>
      <c r="AR94">
        <v>3.5841233999999997</v>
      </c>
      <c r="AS94">
        <v>3.5731567227178118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527.66766415470397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5.2900098991373339</v>
      </c>
      <c r="L95">
        <v>210.84048741545615</v>
      </c>
      <c r="M95">
        <v>24.201227180527383</v>
      </c>
      <c r="N95">
        <v>34.861917407374818</v>
      </c>
      <c r="O95">
        <v>0</v>
      </c>
      <c r="P95">
        <v>37.065451769014309</v>
      </c>
      <c r="Q95">
        <v>6.4383151849056608</v>
      </c>
      <c r="R95">
        <v>12.517691754696131</v>
      </c>
      <c r="S95">
        <v>7.7889383176831952</v>
      </c>
      <c r="T95">
        <v>0</v>
      </c>
      <c r="U95">
        <v>24.719799962269768</v>
      </c>
      <c r="V95">
        <v>4.2036468039538715</v>
      </c>
      <c r="W95">
        <v>13.697207247664617</v>
      </c>
      <c r="X95">
        <v>43.288467875626459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2.6772458772819476</v>
      </c>
      <c r="AG95">
        <v>12.955181626400002</v>
      </c>
      <c r="AH95">
        <v>0</v>
      </c>
      <c r="AI95">
        <v>0</v>
      </c>
      <c r="AJ95">
        <v>0</v>
      </c>
      <c r="AK95">
        <v>16.103783800000002</v>
      </c>
      <c r="AL95">
        <v>0</v>
      </c>
      <c r="AM95">
        <v>0</v>
      </c>
      <c r="AN95">
        <v>0.77292899999999998</v>
      </c>
      <c r="AO95">
        <v>0</v>
      </c>
      <c r="AP95">
        <v>1.7769224390223695</v>
      </c>
      <c r="AQ95">
        <v>0</v>
      </c>
      <c r="AR95">
        <v>3.5841233999999997</v>
      </c>
      <c r="AS95">
        <v>2.9776305000000001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465.76097746101397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5.2900115646109782</v>
      </c>
      <c r="L96">
        <v>204.05214480894588</v>
      </c>
      <c r="M96">
        <v>24.201227180527383</v>
      </c>
      <c r="N96">
        <v>34.861917407374818</v>
      </c>
      <c r="O96">
        <v>0</v>
      </c>
      <c r="P96">
        <v>37.065451769014309</v>
      </c>
      <c r="Q96">
        <v>3.5389357380191693</v>
      </c>
      <c r="R96">
        <v>12.517691754696131</v>
      </c>
      <c r="S96">
        <v>4.2797693506224066</v>
      </c>
      <c r="T96">
        <v>0</v>
      </c>
      <c r="U96">
        <v>24.719799962269768</v>
      </c>
      <c r="V96">
        <v>4.2036468039538715</v>
      </c>
      <c r="W96">
        <v>13.697207247664617</v>
      </c>
      <c r="X96">
        <v>43.288467875626459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2.6772458772819476</v>
      </c>
      <c r="AG96">
        <v>12.955181626400002</v>
      </c>
      <c r="AH96">
        <v>0</v>
      </c>
      <c r="AI96">
        <v>0</v>
      </c>
      <c r="AJ96">
        <v>0</v>
      </c>
      <c r="AK96">
        <v>16.103783800000002</v>
      </c>
      <c r="AL96">
        <v>0</v>
      </c>
      <c r="AM96">
        <v>0</v>
      </c>
      <c r="AN96">
        <v>0.77292899999999998</v>
      </c>
      <c r="AO96">
        <v>0</v>
      </c>
      <c r="AP96">
        <v>1.7769224390223695</v>
      </c>
      <c r="AQ96">
        <v>0</v>
      </c>
      <c r="AR96">
        <v>3.5841233999999997</v>
      </c>
      <c r="AS96">
        <v>2.9776305000000001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452.56408810603006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5.2900132345950821</v>
      </c>
      <c r="L97">
        <v>204.05214480894588</v>
      </c>
      <c r="M97">
        <v>24.201227180527383</v>
      </c>
      <c r="N97">
        <v>34.861917407374818</v>
      </c>
      <c r="O97">
        <v>0</v>
      </c>
      <c r="P97">
        <v>37.065451769014309</v>
      </c>
      <c r="Q97">
        <v>3.5389357380191693</v>
      </c>
      <c r="R97">
        <v>6.880118643979058</v>
      </c>
      <c r="S97">
        <v>4.2797693506224066</v>
      </c>
      <c r="T97">
        <v>0</v>
      </c>
      <c r="U97">
        <v>24.719799962269768</v>
      </c>
      <c r="V97">
        <v>4.2036468039538715</v>
      </c>
      <c r="W97">
        <v>13.697207247664617</v>
      </c>
      <c r="X97">
        <v>43.288467875626459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2.6772458772819476</v>
      </c>
      <c r="AG97">
        <v>12.955181626400002</v>
      </c>
      <c r="AH97">
        <v>0</v>
      </c>
      <c r="AI97">
        <v>0</v>
      </c>
      <c r="AJ97">
        <v>0</v>
      </c>
      <c r="AK97">
        <v>16.103783800000002</v>
      </c>
      <c r="AL97">
        <v>0</v>
      </c>
      <c r="AM97">
        <v>0</v>
      </c>
      <c r="AN97">
        <v>0.77292899999999998</v>
      </c>
      <c r="AO97">
        <v>0</v>
      </c>
      <c r="AP97">
        <v>1.7769224390223695</v>
      </c>
      <c r="AQ97">
        <v>0</v>
      </c>
      <c r="AR97">
        <v>3.5841233999999997</v>
      </c>
      <c r="AS97">
        <v>2.9776305000000001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446.92651666529713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5.2900146444093785</v>
      </c>
      <c r="L98">
        <v>204.05214480894588</v>
      </c>
      <c r="M98">
        <v>24.201227180527383</v>
      </c>
      <c r="N98">
        <v>34.861917407374818</v>
      </c>
      <c r="O98">
        <v>0</v>
      </c>
      <c r="P98">
        <v>37.065451769014309</v>
      </c>
      <c r="Q98">
        <v>3.5389357380191693</v>
      </c>
      <c r="R98">
        <v>6.880118643979058</v>
      </c>
      <c r="S98">
        <v>4.2797693506224066</v>
      </c>
      <c r="T98">
        <v>0</v>
      </c>
      <c r="U98">
        <v>24.719799962269768</v>
      </c>
      <c r="V98">
        <v>3.3606401840707969</v>
      </c>
      <c r="W98">
        <v>13.697207247664617</v>
      </c>
      <c r="X98">
        <v>43.288467875626459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2.6772458772819476</v>
      </c>
      <c r="AG98">
        <v>12.955181626400002</v>
      </c>
      <c r="AH98">
        <v>0</v>
      </c>
      <c r="AI98">
        <v>0</v>
      </c>
      <c r="AJ98">
        <v>0</v>
      </c>
      <c r="AK98">
        <v>16.103783800000002</v>
      </c>
      <c r="AL98">
        <v>0</v>
      </c>
      <c r="AM98">
        <v>0</v>
      </c>
      <c r="AN98">
        <v>0.77292899999999998</v>
      </c>
      <c r="AO98">
        <v>0</v>
      </c>
      <c r="AP98">
        <v>1.7769224390223695</v>
      </c>
      <c r="AQ98">
        <v>0</v>
      </c>
      <c r="AR98">
        <v>3.5841233999999997</v>
      </c>
      <c r="AS98">
        <v>2.9776305000000001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446.08351145522835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0.16756087306427195</v>
      </c>
      <c r="L99">
        <f t="shared" si="2"/>
        <v>7.6511083568409388</v>
      </c>
      <c r="M99">
        <f t="shared" si="2"/>
        <v>0.59258945015908082</v>
      </c>
      <c r="N99">
        <f t="shared" si="2"/>
        <v>0.83668601777699469</v>
      </c>
      <c r="O99">
        <f t="shared" si="2"/>
        <v>0</v>
      </c>
      <c r="P99">
        <f t="shared" si="2"/>
        <v>0.88957084245634122</v>
      </c>
      <c r="Q99">
        <f t="shared" si="2"/>
        <v>0.12902706192884017</v>
      </c>
      <c r="R99">
        <f t="shared" si="2"/>
        <v>0.26169842086760664</v>
      </c>
      <c r="S99">
        <f t="shared" si="2"/>
        <v>0.16167019269676028</v>
      </c>
      <c r="T99">
        <f t="shared" si="2"/>
        <v>0</v>
      </c>
      <c r="U99">
        <f t="shared" si="2"/>
        <v>0.59138718217418951</v>
      </c>
      <c r="V99">
        <f t="shared" si="2"/>
        <v>9.5253796356749632E-2</v>
      </c>
      <c r="W99">
        <f t="shared" si="2"/>
        <v>0.29939609229123604</v>
      </c>
      <c r="X99">
        <f t="shared" si="2"/>
        <v>0.94703626202245694</v>
      </c>
      <c r="Y99">
        <f t="shared" si="2"/>
        <v>0</v>
      </c>
      <c r="Z99">
        <f t="shared" si="2"/>
        <v>1.8046735414772735E-2</v>
      </c>
      <c r="AA99">
        <f t="shared" si="2"/>
        <v>2.4897597911286914E-2</v>
      </c>
      <c r="AB99">
        <f t="shared" si="2"/>
        <v>3.110285473124531E-2</v>
      </c>
      <c r="AC99">
        <f t="shared" si="2"/>
        <v>0</v>
      </c>
      <c r="AD99">
        <f t="shared" si="2"/>
        <v>2.5343408999999994E-2</v>
      </c>
      <c r="AE99">
        <f t="shared" si="2"/>
        <v>8.3634331914575241E-2</v>
      </c>
      <c r="AF99">
        <f t="shared" si="2"/>
        <v>8.3308909724898711E-2</v>
      </c>
      <c r="AG99">
        <f t="shared" si="2"/>
        <v>0.31092435903359955</v>
      </c>
      <c r="AH99">
        <f t="shared" si="2"/>
        <v>0.16490469312329986</v>
      </c>
      <c r="AI99">
        <f t="shared" si="2"/>
        <v>0</v>
      </c>
      <c r="AJ99">
        <f t="shared" si="2"/>
        <v>0</v>
      </c>
      <c r="AK99">
        <f t="shared" si="2"/>
        <v>0.38649081119999951</v>
      </c>
      <c r="AL99">
        <f t="shared" si="2"/>
        <v>0</v>
      </c>
      <c r="AM99">
        <f t="shared" si="2"/>
        <v>1.375332425806452E-2</v>
      </c>
      <c r="AN99">
        <f t="shared" si="2"/>
        <v>1.8550296000000001E-2</v>
      </c>
      <c r="AO99">
        <f t="shared" si="2"/>
        <v>0</v>
      </c>
      <c r="AP99">
        <f t="shared" si="2"/>
        <v>4.6124373185998345E-3</v>
      </c>
      <c r="AQ99">
        <f t="shared" si="2"/>
        <v>0.14690413400000002</v>
      </c>
      <c r="AR99">
        <f t="shared" si="2"/>
        <v>6.4636407225000081E-2</v>
      </c>
      <c r="AS99">
        <f t="shared" si="2"/>
        <v>6.2093522553430772E-2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14.062188372044233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18.753126999999999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18.753126999999999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19.025413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19.025413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17.699777999999998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17.699777999999998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18.211981000000002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18.211981000000002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19.194523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19.194523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17.319382999999998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17.319382999999998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18.085317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18.085317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16.058188999999999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16.058188999999999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15.510489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15.510489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16.552137999999999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16.552137999999999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16.500404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16.500404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18.105183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18.105183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17.184550000000002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17.184550000000002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16.54044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16.54044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18.077954999999999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18.077954999999999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19.222367999999999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19.222367999999999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18.986889999999999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18.986889999999999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17.447054999999999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17.447054999999999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19.240016000000001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19.240016000000001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18.571299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18.571299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18.960567000000001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18.960567000000001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19.240016000000001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19.240016000000001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19.240016000000001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19.240016000000001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18.31061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18.31061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19.240016000000001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19.240016000000001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19.240016000000001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19.240016000000001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19.240016000000001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16.573315999999998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16.573315999999998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16.163271999999999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16.163271999999999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17.095099000000001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17.095099000000001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17.109016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17.109016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19.240016000000001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19.240016000000001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18.341367999999999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18.341367999999999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17.686465999999999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17.686465999999999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19.240016000000001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19.240016000000001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17.583804000000001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17.583804000000001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17.781766999999999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17.781766999999999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17.304962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17.304962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18.083804000000001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18.083804000000001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16.056878000000001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16.056878000000001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16.224989999999998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16.224989999999998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17.261295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17.261295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18.523296999999999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18.523296999999999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19.240016000000001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17.961880000000001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17.961880000000001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16.547802000000001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16.547802000000001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18.275514999999999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18.275514999999999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17.625958000000001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17.625958000000001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19.240016000000001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19.240016000000001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19.240016000000001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19.240016000000001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19.240016000000001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19.240016000000001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19.240016000000001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19.240016000000001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19.240016000000001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19.240016000000001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19.240016000000001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19.240016000000001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18.350947999999999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18.350947999999999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16.957139999999999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16.957139999999999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16.701191000000001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16.701191000000001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19.239943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19.240016000000001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19.240016000000001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19.240016000000001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19.240016000000001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19.240016000000001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19.240016000000001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19.240016000000001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19.240016000000001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19.240016000000001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19.240016000000001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19.240016000000001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19.240016000000001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19.240016000000001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19.240016000000001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19.240016000000001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19.240016000000001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19.240016000000001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19.240016000000001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19.240016000000001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19.240016000000001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19.240016000000001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19.240016000000001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18.833199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18.833199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19.240016000000001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19.240016000000001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19.227511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19.227511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19.240016000000001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0.44426722399999979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0.44426722399999979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269.83999999999997</v>
      </c>
      <c r="L3" s="196">
        <v>3.19</v>
      </c>
      <c r="M3" s="196">
        <v>58.02</v>
      </c>
      <c r="N3" s="196">
        <v>49.91</v>
      </c>
      <c r="O3" s="196">
        <v>35.25</v>
      </c>
      <c r="P3" s="196">
        <v>23.88</v>
      </c>
      <c r="Q3" s="196">
        <v>5.17</v>
      </c>
      <c r="R3" s="196">
        <v>13.71</v>
      </c>
      <c r="S3" s="196">
        <v>7.39</v>
      </c>
      <c r="T3" s="196">
        <v>0</v>
      </c>
      <c r="U3" s="196">
        <v>59.75</v>
      </c>
      <c r="V3" s="196">
        <v>5.31</v>
      </c>
      <c r="W3" s="196">
        <v>19.61</v>
      </c>
      <c r="X3" s="196">
        <v>62.33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190</v>
      </c>
      <c r="AF3" s="196">
        <v>0</v>
      </c>
      <c r="AG3" s="196">
        <v>0</v>
      </c>
      <c r="AH3" s="196">
        <v>0</v>
      </c>
      <c r="AI3" s="196">
        <v>-2.1800000000000002</v>
      </c>
      <c r="AJ3" s="196">
        <v>15.56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94.28</v>
      </c>
      <c r="AQ3" s="196">
        <v>20.93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269.83999999999997</v>
      </c>
      <c r="L4" s="196">
        <v>3.19</v>
      </c>
      <c r="M4" s="196">
        <v>58.02</v>
      </c>
      <c r="N4" s="196">
        <v>49.91</v>
      </c>
      <c r="O4" s="196">
        <v>35.25</v>
      </c>
      <c r="P4" s="196">
        <v>23.88</v>
      </c>
      <c r="Q4" s="196">
        <v>5.17</v>
      </c>
      <c r="R4" s="196">
        <v>10.47</v>
      </c>
      <c r="S4" s="196">
        <v>6.13</v>
      </c>
      <c r="T4" s="196">
        <v>0</v>
      </c>
      <c r="U4" s="196">
        <v>59.75</v>
      </c>
      <c r="V4" s="196">
        <v>4.8099999999999996</v>
      </c>
      <c r="W4" s="196">
        <v>10.56</v>
      </c>
      <c r="X4" s="196">
        <v>55.8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190</v>
      </c>
      <c r="AF4" s="196">
        <v>0</v>
      </c>
      <c r="AG4" s="196">
        <v>0</v>
      </c>
      <c r="AH4" s="196">
        <v>0</v>
      </c>
      <c r="AI4" s="196">
        <v>-2.1800000000000002</v>
      </c>
      <c r="AJ4" s="196">
        <v>15.56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60</v>
      </c>
      <c r="AQ4" s="196">
        <v>20.93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269.83999999999997</v>
      </c>
      <c r="L5" s="196">
        <v>3.19</v>
      </c>
      <c r="M5" s="196">
        <v>58.02</v>
      </c>
      <c r="N5" s="196">
        <v>49.91</v>
      </c>
      <c r="O5" s="196">
        <v>35.25</v>
      </c>
      <c r="P5" s="196">
        <v>23.88</v>
      </c>
      <c r="Q5" s="196">
        <v>5.17</v>
      </c>
      <c r="R5" s="196">
        <v>9.83</v>
      </c>
      <c r="S5" s="196">
        <v>6.13</v>
      </c>
      <c r="T5" s="196">
        <v>0</v>
      </c>
      <c r="U5" s="196">
        <v>59.75</v>
      </c>
      <c r="V5" s="196">
        <v>4.8099999999999996</v>
      </c>
      <c r="W5" s="196">
        <v>10.56</v>
      </c>
      <c r="X5" s="196">
        <v>33.29</v>
      </c>
      <c r="Y5" s="196">
        <v>0</v>
      </c>
      <c r="Z5">
        <v>0</v>
      </c>
      <c r="AA5" s="196">
        <v>15.3</v>
      </c>
      <c r="AB5" s="196">
        <v>0</v>
      </c>
      <c r="AC5" s="196">
        <v>0</v>
      </c>
      <c r="AD5" s="196">
        <v>0</v>
      </c>
      <c r="AE5" s="196">
        <v>190</v>
      </c>
      <c r="AF5" s="196">
        <v>0</v>
      </c>
      <c r="AG5" s="196">
        <v>0</v>
      </c>
      <c r="AH5" s="196">
        <v>0</v>
      </c>
      <c r="AI5" s="196">
        <v>-2.1800000000000002</v>
      </c>
      <c r="AJ5" s="196">
        <v>15.56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57.72</v>
      </c>
      <c r="AQ5" s="196">
        <v>20.93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269.83999999999997</v>
      </c>
      <c r="L6" s="196">
        <v>3.19</v>
      </c>
      <c r="M6" s="196">
        <v>58.02</v>
      </c>
      <c r="N6" s="196">
        <v>49.91</v>
      </c>
      <c r="O6" s="196">
        <v>35.25</v>
      </c>
      <c r="P6" s="196">
        <v>23.88</v>
      </c>
      <c r="Q6" s="196">
        <v>5.17</v>
      </c>
      <c r="R6" s="196">
        <v>9.83</v>
      </c>
      <c r="S6" s="196">
        <v>6.13</v>
      </c>
      <c r="T6" s="196">
        <v>0</v>
      </c>
      <c r="U6" s="196">
        <v>59.75</v>
      </c>
      <c r="V6" s="196">
        <v>4.8099999999999996</v>
      </c>
      <c r="W6" s="196">
        <v>10.56</v>
      </c>
      <c r="X6" s="196">
        <v>33.29</v>
      </c>
      <c r="Y6" s="196">
        <v>0</v>
      </c>
      <c r="Z6">
        <v>0</v>
      </c>
      <c r="AA6" s="196">
        <v>15.3</v>
      </c>
      <c r="AB6" s="196">
        <v>0</v>
      </c>
      <c r="AC6" s="196">
        <v>0</v>
      </c>
      <c r="AD6" s="196">
        <v>0</v>
      </c>
      <c r="AE6" s="196">
        <v>190</v>
      </c>
      <c r="AF6" s="196">
        <v>0</v>
      </c>
      <c r="AG6" s="196">
        <v>0</v>
      </c>
      <c r="AH6" s="196">
        <v>0</v>
      </c>
      <c r="AI6" s="196">
        <v>-2.1800000000000002</v>
      </c>
      <c r="AJ6" s="196">
        <v>15.56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57.72</v>
      </c>
      <c r="AQ6" s="196">
        <v>20.93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269.83999999999997</v>
      </c>
      <c r="L7" s="196">
        <v>3.19</v>
      </c>
      <c r="M7" s="196">
        <v>58.02</v>
      </c>
      <c r="N7" s="196">
        <v>49.91</v>
      </c>
      <c r="O7" s="196">
        <v>35.25</v>
      </c>
      <c r="P7" s="196">
        <v>23.88</v>
      </c>
      <c r="Q7" s="196">
        <v>5.17</v>
      </c>
      <c r="R7" s="196">
        <v>9.83</v>
      </c>
      <c r="S7" s="196">
        <v>6.13</v>
      </c>
      <c r="T7" s="196">
        <v>0</v>
      </c>
      <c r="U7" s="196">
        <v>59.75</v>
      </c>
      <c r="V7" s="196">
        <v>4.8099999999999996</v>
      </c>
      <c r="W7" s="196">
        <v>10.56</v>
      </c>
      <c r="X7" s="196">
        <v>33.28</v>
      </c>
      <c r="Y7" s="196">
        <v>0</v>
      </c>
      <c r="Z7">
        <v>0</v>
      </c>
      <c r="AA7" s="196">
        <v>14.86</v>
      </c>
      <c r="AB7" s="196">
        <v>0</v>
      </c>
      <c r="AC7" s="196">
        <v>0</v>
      </c>
      <c r="AD7" s="196">
        <v>0</v>
      </c>
      <c r="AE7" s="196">
        <v>190</v>
      </c>
      <c r="AF7" s="196">
        <v>0</v>
      </c>
      <c r="AG7" s="196">
        <v>0</v>
      </c>
      <c r="AH7" s="196">
        <v>0</v>
      </c>
      <c r="AI7" s="196">
        <v>-2.1800000000000002</v>
      </c>
      <c r="AJ7" s="196">
        <v>15.56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57.72</v>
      </c>
      <c r="AQ7" s="196">
        <v>20.93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269.83999999999997</v>
      </c>
      <c r="L8" s="196">
        <v>3.19</v>
      </c>
      <c r="M8" s="196">
        <v>58.02</v>
      </c>
      <c r="N8" s="196">
        <v>49.91</v>
      </c>
      <c r="O8" s="196">
        <v>35.25</v>
      </c>
      <c r="P8" s="196">
        <v>23.88</v>
      </c>
      <c r="Q8" s="196">
        <v>5.17</v>
      </c>
      <c r="R8" s="196">
        <v>9.83</v>
      </c>
      <c r="S8" s="196">
        <v>6.13</v>
      </c>
      <c r="T8" s="196">
        <v>0</v>
      </c>
      <c r="U8" s="196">
        <v>59.75</v>
      </c>
      <c r="V8" s="196">
        <v>4.8099999999999996</v>
      </c>
      <c r="W8" s="196">
        <v>10.56</v>
      </c>
      <c r="X8" s="196">
        <v>33.28</v>
      </c>
      <c r="Y8" s="196">
        <v>0</v>
      </c>
      <c r="Z8">
        <v>0</v>
      </c>
      <c r="AA8" s="196">
        <v>14.86</v>
      </c>
      <c r="AB8" s="196">
        <v>0</v>
      </c>
      <c r="AC8" s="196">
        <v>0</v>
      </c>
      <c r="AD8" s="196">
        <v>0</v>
      </c>
      <c r="AE8" s="196">
        <v>190</v>
      </c>
      <c r="AF8" s="196">
        <v>0</v>
      </c>
      <c r="AG8" s="196">
        <v>0</v>
      </c>
      <c r="AH8" s="196">
        <v>0</v>
      </c>
      <c r="AI8" s="196">
        <v>-2.1800000000000002</v>
      </c>
      <c r="AJ8" s="196">
        <v>15.56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57.72</v>
      </c>
      <c r="AQ8" s="196">
        <v>20.93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269.83999999999997</v>
      </c>
      <c r="L9" s="196">
        <v>3.19</v>
      </c>
      <c r="M9" s="196">
        <v>58.02</v>
      </c>
      <c r="N9" s="196">
        <v>49.91</v>
      </c>
      <c r="O9" s="196">
        <v>35.25</v>
      </c>
      <c r="P9" s="196">
        <v>23.88</v>
      </c>
      <c r="Q9" s="196">
        <v>5.17</v>
      </c>
      <c r="R9" s="196">
        <v>9.83</v>
      </c>
      <c r="S9" s="196">
        <v>6.13</v>
      </c>
      <c r="T9" s="196">
        <v>0</v>
      </c>
      <c r="U9" s="196">
        <v>59.07</v>
      </c>
      <c r="V9" s="196">
        <v>4.8099999999999996</v>
      </c>
      <c r="W9" s="196">
        <v>10.56</v>
      </c>
      <c r="X9" s="196">
        <v>33.28</v>
      </c>
      <c r="Y9" s="196">
        <v>0</v>
      </c>
      <c r="Z9">
        <v>0</v>
      </c>
      <c r="AA9" s="196">
        <v>14.86</v>
      </c>
      <c r="AB9" s="196">
        <v>0</v>
      </c>
      <c r="AC9" s="196">
        <v>0</v>
      </c>
      <c r="AD9" s="196">
        <v>0</v>
      </c>
      <c r="AE9" s="196">
        <v>190</v>
      </c>
      <c r="AF9" s="196">
        <v>0</v>
      </c>
      <c r="AG9" s="196">
        <v>0</v>
      </c>
      <c r="AH9" s="196">
        <v>0</v>
      </c>
      <c r="AI9" s="196">
        <v>-2.1800000000000002</v>
      </c>
      <c r="AJ9" s="196">
        <v>15.56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57.72</v>
      </c>
      <c r="AQ9" s="196">
        <v>20.93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269.83999999999997</v>
      </c>
      <c r="L10" s="196">
        <v>3.19</v>
      </c>
      <c r="M10" s="196">
        <v>58.02</v>
      </c>
      <c r="N10" s="196">
        <v>49.91</v>
      </c>
      <c r="O10" s="196">
        <v>35.25</v>
      </c>
      <c r="P10" s="196">
        <v>23.88</v>
      </c>
      <c r="Q10" s="196">
        <v>5.17</v>
      </c>
      <c r="R10" s="196">
        <v>9.83</v>
      </c>
      <c r="S10" s="196">
        <v>6.13</v>
      </c>
      <c r="T10" s="196">
        <v>0</v>
      </c>
      <c r="U10" s="196">
        <v>59.07</v>
      </c>
      <c r="V10" s="196">
        <v>4.8099999999999996</v>
      </c>
      <c r="W10" s="196">
        <v>10.56</v>
      </c>
      <c r="X10" s="196">
        <v>33.28</v>
      </c>
      <c r="Y10" s="196">
        <v>0</v>
      </c>
      <c r="Z10">
        <v>0</v>
      </c>
      <c r="AA10" s="196">
        <v>14.86</v>
      </c>
      <c r="AB10" s="196">
        <v>0</v>
      </c>
      <c r="AC10" s="196">
        <v>0</v>
      </c>
      <c r="AD10" s="196">
        <v>0</v>
      </c>
      <c r="AE10" s="196">
        <v>190</v>
      </c>
      <c r="AF10" s="196">
        <v>0</v>
      </c>
      <c r="AG10" s="196">
        <v>0</v>
      </c>
      <c r="AH10" s="196">
        <v>0</v>
      </c>
      <c r="AI10" s="196">
        <v>-2.1800000000000002</v>
      </c>
      <c r="AJ10" s="196">
        <v>15.56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57.72</v>
      </c>
      <c r="AQ10" s="196">
        <v>20.93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269.83999999999997</v>
      </c>
      <c r="L11" s="196">
        <v>3.19</v>
      </c>
      <c r="M11" s="196">
        <v>58.02</v>
      </c>
      <c r="N11" s="196">
        <v>49.91</v>
      </c>
      <c r="O11" s="196">
        <v>35.25</v>
      </c>
      <c r="P11" s="196">
        <v>23.88</v>
      </c>
      <c r="Q11" s="196">
        <v>5.17</v>
      </c>
      <c r="R11" s="196">
        <v>9.83</v>
      </c>
      <c r="S11" s="196">
        <v>6.13</v>
      </c>
      <c r="T11" s="196">
        <v>0</v>
      </c>
      <c r="U11" s="196">
        <v>59.07</v>
      </c>
      <c r="V11" s="196">
        <v>4.8099999999999996</v>
      </c>
      <c r="W11" s="196">
        <v>10.56</v>
      </c>
      <c r="X11" s="196">
        <v>33.28</v>
      </c>
      <c r="Y11" s="196">
        <v>0</v>
      </c>
      <c r="Z11">
        <v>0</v>
      </c>
      <c r="AA11" s="196">
        <v>15.3</v>
      </c>
      <c r="AB11" s="196">
        <v>0</v>
      </c>
      <c r="AC11" s="196">
        <v>0</v>
      </c>
      <c r="AD11" s="196">
        <v>0</v>
      </c>
      <c r="AE11" s="196">
        <v>190</v>
      </c>
      <c r="AF11" s="196">
        <v>0</v>
      </c>
      <c r="AG11" s="196">
        <v>0</v>
      </c>
      <c r="AH11" s="196">
        <v>0</v>
      </c>
      <c r="AI11" s="196">
        <v>-2.1800000000000002</v>
      </c>
      <c r="AJ11" s="196">
        <v>15.56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57.72</v>
      </c>
      <c r="AQ11" s="196">
        <v>20.93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269.83999999999997</v>
      </c>
      <c r="L12" s="196">
        <v>3.19</v>
      </c>
      <c r="M12" s="196">
        <v>58.02</v>
      </c>
      <c r="N12" s="196">
        <v>49.91</v>
      </c>
      <c r="O12" s="196">
        <v>35.25</v>
      </c>
      <c r="P12" s="196">
        <v>23.88</v>
      </c>
      <c r="Q12" s="196">
        <v>5.17</v>
      </c>
      <c r="R12" s="196">
        <v>9.83</v>
      </c>
      <c r="S12" s="196">
        <v>6.13</v>
      </c>
      <c r="T12" s="196">
        <v>0</v>
      </c>
      <c r="U12" s="196">
        <v>59.07</v>
      </c>
      <c r="V12" s="196">
        <v>4.8099999999999996</v>
      </c>
      <c r="W12" s="196">
        <v>10.56</v>
      </c>
      <c r="X12" s="196">
        <v>33.28</v>
      </c>
      <c r="Y12" s="196">
        <v>0</v>
      </c>
      <c r="Z12">
        <v>0</v>
      </c>
      <c r="AA12" s="196">
        <v>15.3</v>
      </c>
      <c r="AB12" s="196">
        <v>0</v>
      </c>
      <c r="AC12" s="196">
        <v>0</v>
      </c>
      <c r="AD12" s="196">
        <v>0</v>
      </c>
      <c r="AE12" s="196">
        <v>190</v>
      </c>
      <c r="AF12" s="196">
        <v>0</v>
      </c>
      <c r="AG12" s="196">
        <v>0</v>
      </c>
      <c r="AH12" s="196">
        <v>0</v>
      </c>
      <c r="AI12" s="196">
        <v>-2.1800000000000002</v>
      </c>
      <c r="AJ12" s="196">
        <v>15.56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57.72</v>
      </c>
      <c r="AQ12" s="196">
        <v>20.93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269.83999999999997</v>
      </c>
      <c r="L13" s="196">
        <v>3.19</v>
      </c>
      <c r="M13" s="196">
        <v>58.02</v>
      </c>
      <c r="N13" s="196">
        <v>49.91</v>
      </c>
      <c r="O13" s="196">
        <v>35.25</v>
      </c>
      <c r="P13" s="196">
        <v>23.88</v>
      </c>
      <c r="Q13" s="196">
        <v>5.17</v>
      </c>
      <c r="R13" s="196">
        <v>9.83</v>
      </c>
      <c r="S13" s="196">
        <v>6.13</v>
      </c>
      <c r="T13" s="196">
        <v>0</v>
      </c>
      <c r="U13" s="196">
        <v>59.07</v>
      </c>
      <c r="V13" s="196">
        <v>4.8099999999999996</v>
      </c>
      <c r="W13" s="196">
        <v>10.56</v>
      </c>
      <c r="X13" s="196">
        <v>33.28</v>
      </c>
      <c r="Y13" s="196">
        <v>0</v>
      </c>
      <c r="Z13">
        <v>0</v>
      </c>
      <c r="AA13" s="196">
        <v>15.3</v>
      </c>
      <c r="AB13" s="196">
        <v>0</v>
      </c>
      <c r="AC13" s="196">
        <v>0</v>
      </c>
      <c r="AD13" s="196">
        <v>0</v>
      </c>
      <c r="AE13" s="196">
        <v>190</v>
      </c>
      <c r="AF13" s="196">
        <v>0</v>
      </c>
      <c r="AG13" s="196">
        <v>0</v>
      </c>
      <c r="AH13" s="196">
        <v>0</v>
      </c>
      <c r="AI13" s="196">
        <v>-2.1800000000000002</v>
      </c>
      <c r="AJ13" s="196">
        <v>15.56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57.72</v>
      </c>
      <c r="AQ13" s="196">
        <v>20.93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269.83999999999997</v>
      </c>
      <c r="L14" s="196">
        <v>3.19</v>
      </c>
      <c r="M14" s="196">
        <v>58.02</v>
      </c>
      <c r="N14" s="196">
        <v>49.91</v>
      </c>
      <c r="O14" s="196">
        <v>35.25</v>
      </c>
      <c r="P14" s="196">
        <v>23.88</v>
      </c>
      <c r="Q14" s="196">
        <v>5.17</v>
      </c>
      <c r="R14" s="196">
        <v>9.83</v>
      </c>
      <c r="S14" s="196">
        <v>6.13</v>
      </c>
      <c r="T14" s="196">
        <v>0</v>
      </c>
      <c r="U14" s="196">
        <v>59.07</v>
      </c>
      <c r="V14" s="196">
        <v>4.8099999999999996</v>
      </c>
      <c r="W14" s="196">
        <v>10.56</v>
      </c>
      <c r="X14" s="196">
        <v>33.28</v>
      </c>
      <c r="Y14" s="196">
        <v>0</v>
      </c>
      <c r="Z14">
        <v>0</v>
      </c>
      <c r="AA14" s="196">
        <v>15.3</v>
      </c>
      <c r="AB14" s="196">
        <v>0</v>
      </c>
      <c r="AC14" s="196">
        <v>0</v>
      </c>
      <c r="AD14" s="196">
        <v>0</v>
      </c>
      <c r="AE14" s="196">
        <v>190</v>
      </c>
      <c r="AF14" s="196">
        <v>0</v>
      </c>
      <c r="AG14" s="196">
        <v>0</v>
      </c>
      <c r="AH14" s="196">
        <v>0</v>
      </c>
      <c r="AI14" s="196">
        <v>-2.1800000000000002</v>
      </c>
      <c r="AJ14" s="196">
        <v>15.56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57.72</v>
      </c>
      <c r="AQ14" s="196">
        <v>20.93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269.83999999999997</v>
      </c>
      <c r="L15" s="196">
        <v>3.19</v>
      </c>
      <c r="M15" s="196">
        <v>58.02</v>
      </c>
      <c r="N15" s="196">
        <v>49.91</v>
      </c>
      <c r="O15" s="196">
        <v>35.25</v>
      </c>
      <c r="P15" s="196">
        <v>23.88</v>
      </c>
      <c r="Q15" s="196">
        <v>5.17</v>
      </c>
      <c r="R15" s="196">
        <v>9.83</v>
      </c>
      <c r="S15" s="196">
        <v>6.13</v>
      </c>
      <c r="T15" s="196">
        <v>0</v>
      </c>
      <c r="U15" s="196">
        <v>59.07</v>
      </c>
      <c r="V15" s="196">
        <v>4.8099999999999996</v>
      </c>
      <c r="W15" s="196">
        <v>10.56</v>
      </c>
      <c r="X15" s="196">
        <v>33.28</v>
      </c>
      <c r="Y15" s="196">
        <v>0</v>
      </c>
      <c r="Z15">
        <v>0</v>
      </c>
      <c r="AA15" s="196">
        <v>15.3</v>
      </c>
      <c r="AB15" s="196">
        <v>0</v>
      </c>
      <c r="AC15" s="196">
        <v>0</v>
      </c>
      <c r="AD15" s="196">
        <v>0</v>
      </c>
      <c r="AE15" s="196">
        <v>190</v>
      </c>
      <c r="AF15" s="196">
        <v>0</v>
      </c>
      <c r="AG15" s="196">
        <v>0</v>
      </c>
      <c r="AH15" s="196">
        <v>0</v>
      </c>
      <c r="AI15" s="196">
        <v>-2.1800000000000002</v>
      </c>
      <c r="AJ15" s="196">
        <v>21.79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57.72</v>
      </c>
      <c r="AQ15" s="196">
        <v>20.93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269.83999999999997</v>
      </c>
      <c r="L16" s="196">
        <v>3.19</v>
      </c>
      <c r="M16" s="196">
        <v>58.02</v>
      </c>
      <c r="N16" s="196">
        <v>49.91</v>
      </c>
      <c r="O16" s="196">
        <v>35.25</v>
      </c>
      <c r="P16" s="196">
        <v>23.88</v>
      </c>
      <c r="Q16" s="196">
        <v>5.17</v>
      </c>
      <c r="R16" s="196">
        <v>9.83</v>
      </c>
      <c r="S16" s="196">
        <v>6.13</v>
      </c>
      <c r="T16" s="196">
        <v>0</v>
      </c>
      <c r="U16" s="196">
        <v>59.07</v>
      </c>
      <c r="V16" s="196">
        <v>4.8099999999999996</v>
      </c>
      <c r="W16" s="196">
        <v>10.56</v>
      </c>
      <c r="X16" s="196">
        <v>33.28</v>
      </c>
      <c r="Y16" s="196">
        <v>0</v>
      </c>
      <c r="Z16">
        <v>0</v>
      </c>
      <c r="AA16" s="196">
        <v>15.3</v>
      </c>
      <c r="AB16" s="196">
        <v>0</v>
      </c>
      <c r="AC16" s="196">
        <v>0</v>
      </c>
      <c r="AD16" s="196">
        <v>0</v>
      </c>
      <c r="AE16" s="196">
        <v>190</v>
      </c>
      <c r="AF16" s="196">
        <v>0</v>
      </c>
      <c r="AG16" s="196">
        <v>0</v>
      </c>
      <c r="AH16" s="196">
        <v>0</v>
      </c>
      <c r="AI16" s="196">
        <v>-2.1800000000000002</v>
      </c>
      <c r="AJ16" s="196">
        <v>21.79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57.72</v>
      </c>
      <c r="AQ16" s="196">
        <v>20.93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269.83999999999997</v>
      </c>
      <c r="L17" s="196">
        <v>3.19</v>
      </c>
      <c r="M17" s="196">
        <v>58.02</v>
      </c>
      <c r="N17" s="196">
        <v>49.91</v>
      </c>
      <c r="O17" s="196">
        <v>35.25</v>
      </c>
      <c r="P17" s="196">
        <v>23.88</v>
      </c>
      <c r="Q17" s="196">
        <v>5.17</v>
      </c>
      <c r="R17" s="196">
        <v>9.83</v>
      </c>
      <c r="S17" s="196">
        <v>6.13</v>
      </c>
      <c r="T17" s="196">
        <v>0</v>
      </c>
      <c r="U17" s="196">
        <v>59.07</v>
      </c>
      <c r="V17" s="196">
        <v>4.8099999999999996</v>
      </c>
      <c r="W17" s="196">
        <v>10.56</v>
      </c>
      <c r="X17" s="196">
        <v>33.28</v>
      </c>
      <c r="Y17" s="196">
        <v>0</v>
      </c>
      <c r="Z17">
        <v>0</v>
      </c>
      <c r="AA17" s="196">
        <v>15.3</v>
      </c>
      <c r="AB17" s="196">
        <v>0</v>
      </c>
      <c r="AC17" s="196">
        <v>0</v>
      </c>
      <c r="AD17" s="196">
        <v>0</v>
      </c>
      <c r="AE17" s="196">
        <v>190</v>
      </c>
      <c r="AF17" s="196">
        <v>0</v>
      </c>
      <c r="AG17" s="196">
        <v>0</v>
      </c>
      <c r="AH17" s="196">
        <v>0</v>
      </c>
      <c r="AI17" s="196">
        <v>-2.1800000000000002</v>
      </c>
      <c r="AJ17" s="196">
        <v>21.79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57.72</v>
      </c>
      <c r="AQ17" s="196">
        <v>20.93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269.83999999999997</v>
      </c>
      <c r="L18" s="196">
        <v>3.19</v>
      </c>
      <c r="M18" s="196">
        <v>58.02</v>
      </c>
      <c r="N18" s="196">
        <v>49.91</v>
      </c>
      <c r="O18" s="196">
        <v>35.25</v>
      </c>
      <c r="P18" s="196">
        <v>23.88</v>
      </c>
      <c r="Q18" s="196">
        <v>5.17</v>
      </c>
      <c r="R18" s="196">
        <v>9.83</v>
      </c>
      <c r="S18" s="196">
        <v>6.13</v>
      </c>
      <c r="T18" s="196">
        <v>0</v>
      </c>
      <c r="U18" s="196">
        <v>59.07</v>
      </c>
      <c r="V18" s="196">
        <v>4.8099999999999996</v>
      </c>
      <c r="W18" s="196">
        <v>10.56</v>
      </c>
      <c r="X18" s="196">
        <v>33.28</v>
      </c>
      <c r="Y18" s="196">
        <v>0</v>
      </c>
      <c r="Z18">
        <v>0</v>
      </c>
      <c r="AA18" s="196">
        <v>15.3</v>
      </c>
      <c r="AB18" s="196">
        <v>0</v>
      </c>
      <c r="AC18" s="196">
        <v>0</v>
      </c>
      <c r="AD18" s="196">
        <v>0</v>
      </c>
      <c r="AE18" s="196">
        <v>190</v>
      </c>
      <c r="AF18" s="196">
        <v>0</v>
      </c>
      <c r="AG18" s="196">
        <v>0</v>
      </c>
      <c r="AH18" s="196">
        <v>0</v>
      </c>
      <c r="AI18" s="196">
        <v>-2.1800000000000002</v>
      </c>
      <c r="AJ18" s="196">
        <v>21.79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57.72</v>
      </c>
      <c r="AQ18" s="196">
        <v>20.93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269.83999999999997</v>
      </c>
      <c r="L19" s="196">
        <v>3.19</v>
      </c>
      <c r="M19" s="196">
        <v>58.02</v>
      </c>
      <c r="N19" s="196">
        <v>49.91</v>
      </c>
      <c r="O19" s="196">
        <v>35.25</v>
      </c>
      <c r="P19" s="196">
        <v>23.88</v>
      </c>
      <c r="Q19" s="196">
        <v>5.17</v>
      </c>
      <c r="R19" s="196">
        <v>9.83</v>
      </c>
      <c r="S19" s="196">
        <v>6.13</v>
      </c>
      <c r="T19" s="196">
        <v>0</v>
      </c>
      <c r="U19" s="196">
        <v>59.07</v>
      </c>
      <c r="V19" s="196">
        <v>4.8099999999999996</v>
      </c>
      <c r="W19" s="196">
        <v>10.56</v>
      </c>
      <c r="X19" s="196">
        <v>33.28</v>
      </c>
      <c r="Y19" s="196">
        <v>0</v>
      </c>
      <c r="Z19">
        <v>0</v>
      </c>
      <c r="AA19" s="196">
        <v>15.3</v>
      </c>
      <c r="AB19" s="196">
        <v>0</v>
      </c>
      <c r="AC19" s="196">
        <v>0</v>
      </c>
      <c r="AD19" s="196">
        <v>0</v>
      </c>
      <c r="AE19" s="196">
        <v>190</v>
      </c>
      <c r="AF19" s="196">
        <v>0</v>
      </c>
      <c r="AG19" s="196">
        <v>0</v>
      </c>
      <c r="AH19" s="196">
        <v>0</v>
      </c>
      <c r="AI19" s="196">
        <v>46.69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57.72</v>
      </c>
      <c r="AQ19" s="196">
        <v>20.93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269.83999999999997</v>
      </c>
      <c r="L20" s="196">
        <v>3.19</v>
      </c>
      <c r="M20" s="196">
        <v>58.02</v>
      </c>
      <c r="N20" s="196">
        <v>49.91</v>
      </c>
      <c r="O20" s="196">
        <v>35.25</v>
      </c>
      <c r="P20" s="196">
        <v>23.88</v>
      </c>
      <c r="Q20" s="196">
        <v>5.17</v>
      </c>
      <c r="R20" s="196">
        <v>9.83</v>
      </c>
      <c r="S20" s="196">
        <v>6.13</v>
      </c>
      <c r="T20" s="196">
        <v>0</v>
      </c>
      <c r="U20" s="196">
        <v>59.07</v>
      </c>
      <c r="V20" s="196">
        <v>4.8099999999999996</v>
      </c>
      <c r="W20" s="196">
        <v>10.56</v>
      </c>
      <c r="X20" s="196">
        <v>33.28</v>
      </c>
      <c r="Y20" s="196">
        <v>0</v>
      </c>
      <c r="Z20">
        <v>0</v>
      </c>
      <c r="AA20" s="196">
        <v>15.3</v>
      </c>
      <c r="AB20" s="196">
        <v>0</v>
      </c>
      <c r="AC20" s="196">
        <v>0</v>
      </c>
      <c r="AD20" s="196">
        <v>0</v>
      </c>
      <c r="AE20" s="196">
        <v>190</v>
      </c>
      <c r="AF20" s="196">
        <v>0</v>
      </c>
      <c r="AG20" s="196">
        <v>0</v>
      </c>
      <c r="AH20" s="196">
        <v>0</v>
      </c>
      <c r="AI20" s="196">
        <v>46.69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57.72</v>
      </c>
      <c r="AQ20" s="196">
        <v>20.93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269.83999999999997</v>
      </c>
      <c r="L21" s="196">
        <v>3.19</v>
      </c>
      <c r="M21" s="196">
        <v>58.02</v>
      </c>
      <c r="N21" s="196">
        <v>49.91</v>
      </c>
      <c r="O21" s="196">
        <v>35.25</v>
      </c>
      <c r="P21" s="196">
        <v>23.88</v>
      </c>
      <c r="Q21" s="196">
        <v>5.17</v>
      </c>
      <c r="R21" s="196">
        <v>9.83</v>
      </c>
      <c r="S21" s="196">
        <v>6.13</v>
      </c>
      <c r="T21" s="196">
        <v>0</v>
      </c>
      <c r="U21" s="196">
        <v>59.07</v>
      </c>
      <c r="V21" s="196">
        <v>4.8099999999999996</v>
      </c>
      <c r="W21" s="196">
        <v>10.56</v>
      </c>
      <c r="X21" s="196">
        <v>33.28</v>
      </c>
      <c r="Y21" s="196">
        <v>0</v>
      </c>
      <c r="Z21">
        <v>0</v>
      </c>
      <c r="AA21" s="196">
        <v>15.3</v>
      </c>
      <c r="AB21" s="196">
        <v>0</v>
      </c>
      <c r="AC21" s="196">
        <v>0</v>
      </c>
      <c r="AD21" s="196">
        <v>0</v>
      </c>
      <c r="AE21" s="196">
        <v>190</v>
      </c>
      <c r="AF21" s="196">
        <v>0</v>
      </c>
      <c r="AG21" s="196">
        <v>0</v>
      </c>
      <c r="AH21" s="196">
        <v>0</v>
      </c>
      <c r="AI21" s="196">
        <v>84.05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57.72</v>
      </c>
      <c r="AQ21" s="196">
        <v>20.93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269.83999999999997</v>
      </c>
      <c r="L22" s="196">
        <v>3.19</v>
      </c>
      <c r="M22" s="196">
        <v>58.02</v>
      </c>
      <c r="N22" s="196">
        <v>49.91</v>
      </c>
      <c r="O22" s="196">
        <v>35.25</v>
      </c>
      <c r="P22" s="196">
        <v>23.88</v>
      </c>
      <c r="Q22" s="196">
        <v>5.17</v>
      </c>
      <c r="R22" s="196">
        <v>9.83</v>
      </c>
      <c r="S22" s="196">
        <v>6.13</v>
      </c>
      <c r="T22" s="196">
        <v>0</v>
      </c>
      <c r="U22" s="196">
        <v>59.07</v>
      </c>
      <c r="V22" s="196">
        <v>4.8099999999999996</v>
      </c>
      <c r="W22" s="196">
        <v>10.56</v>
      </c>
      <c r="X22" s="196">
        <v>33.28</v>
      </c>
      <c r="Y22" s="196">
        <v>0</v>
      </c>
      <c r="Z22">
        <v>0</v>
      </c>
      <c r="AA22" s="196">
        <v>15.3</v>
      </c>
      <c r="AB22" s="196">
        <v>0</v>
      </c>
      <c r="AC22" s="196">
        <v>0</v>
      </c>
      <c r="AD22" s="196">
        <v>0</v>
      </c>
      <c r="AE22" s="196">
        <v>190</v>
      </c>
      <c r="AF22" s="196">
        <v>0</v>
      </c>
      <c r="AG22" s="196">
        <v>0</v>
      </c>
      <c r="AH22" s="196">
        <v>0</v>
      </c>
      <c r="AI22" s="196">
        <v>84.05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57.72</v>
      </c>
      <c r="AQ22" s="196">
        <v>20.93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269.83999999999997</v>
      </c>
      <c r="L23" s="196">
        <v>3.19</v>
      </c>
      <c r="M23" s="196">
        <v>58.02</v>
      </c>
      <c r="N23" s="196">
        <v>49.91</v>
      </c>
      <c r="O23" s="196">
        <v>35.25</v>
      </c>
      <c r="P23" s="196">
        <v>23.88</v>
      </c>
      <c r="Q23" s="196">
        <v>5.17</v>
      </c>
      <c r="R23" s="196">
        <v>9.83</v>
      </c>
      <c r="S23" s="196">
        <v>6.13</v>
      </c>
      <c r="T23" s="196">
        <v>0</v>
      </c>
      <c r="U23" s="196">
        <v>59.07</v>
      </c>
      <c r="V23" s="196">
        <v>4.8099999999999996</v>
      </c>
      <c r="W23" s="196">
        <v>10.56</v>
      </c>
      <c r="X23" s="196">
        <v>33.28</v>
      </c>
      <c r="Y23" s="196">
        <v>0</v>
      </c>
      <c r="Z23">
        <v>0</v>
      </c>
      <c r="AA23" s="196">
        <v>15.3</v>
      </c>
      <c r="AB23" s="196">
        <v>0</v>
      </c>
      <c r="AC23" s="196">
        <v>0</v>
      </c>
      <c r="AD23" s="196">
        <v>0</v>
      </c>
      <c r="AE23" s="196">
        <v>190</v>
      </c>
      <c r="AF23" s="196">
        <v>0</v>
      </c>
      <c r="AG23" s="196">
        <v>0</v>
      </c>
      <c r="AH23" s="196">
        <v>0</v>
      </c>
      <c r="AI23" s="196">
        <v>84.05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57.72</v>
      </c>
      <c r="AQ23" s="196">
        <v>20.93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269.83999999999997</v>
      </c>
      <c r="L24" s="196">
        <v>3.19</v>
      </c>
      <c r="M24" s="196">
        <v>58.02</v>
      </c>
      <c r="N24" s="196">
        <v>49.91</v>
      </c>
      <c r="O24" s="196">
        <v>35.25</v>
      </c>
      <c r="P24" s="196">
        <v>23.88</v>
      </c>
      <c r="Q24" s="196">
        <v>5.17</v>
      </c>
      <c r="R24" s="196">
        <v>9.83</v>
      </c>
      <c r="S24" s="196">
        <v>6.13</v>
      </c>
      <c r="T24" s="196">
        <v>0</v>
      </c>
      <c r="U24" s="196">
        <v>59.07</v>
      </c>
      <c r="V24" s="196">
        <v>4.8099999999999996</v>
      </c>
      <c r="W24" s="196">
        <v>10.56</v>
      </c>
      <c r="X24" s="196">
        <v>33.28</v>
      </c>
      <c r="Y24" s="196">
        <v>0</v>
      </c>
      <c r="Z24">
        <v>0</v>
      </c>
      <c r="AA24" s="196">
        <v>14.86</v>
      </c>
      <c r="AB24" s="196">
        <v>0</v>
      </c>
      <c r="AC24" s="196">
        <v>0</v>
      </c>
      <c r="AD24" s="196">
        <v>0</v>
      </c>
      <c r="AE24" s="196">
        <v>190</v>
      </c>
      <c r="AF24" s="196">
        <v>0</v>
      </c>
      <c r="AG24" s="196">
        <v>0</v>
      </c>
      <c r="AH24" s="196">
        <v>0</v>
      </c>
      <c r="AI24" s="196">
        <v>84.05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57.72</v>
      </c>
      <c r="AQ24" s="196">
        <v>20.93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269.83999999999997</v>
      </c>
      <c r="L25" s="196">
        <v>3.19</v>
      </c>
      <c r="M25" s="196">
        <v>58.02</v>
      </c>
      <c r="N25" s="196">
        <v>49.91</v>
      </c>
      <c r="O25" s="196">
        <v>35.25</v>
      </c>
      <c r="P25" s="196">
        <v>23.88</v>
      </c>
      <c r="Q25" s="196">
        <v>5.17</v>
      </c>
      <c r="R25" s="196">
        <v>9.83</v>
      </c>
      <c r="S25" s="196">
        <v>6.13</v>
      </c>
      <c r="T25" s="196">
        <v>0</v>
      </c>
      <c r="U25" s="196">
        <v>59.07</v>
      </c>
      <c r="V25" s="196">
        <v>4.8099999999999996</v>
      </c>
      <c r="W25" s="196">
        <v>19.61</v>
      </c>
      <c r="X25" s="196">
        <v>62.33</v>
      </c>
      <c r="Y25" s="196">
        <v>0</v>
      </c>
      <c r="Z25">
        <v>0</v>
      </c>
      <c r="AA25" s="196">
        <v>14.86</v>
      </c>
      <c r="AB25" s="196">
        <v>0</v>
      </c>
      <c r="AC25" s="196">
        <v>0</v>
      </c>
      <c r="AD25" s="196">
        <v>0</v>
      </c>
      <c r="AE25" s="196">
        <v>190</v>
      </c>
      <c r="AF25" s="196">
        <v>0</v>
      </c>
      <c r="AG25" s="196">
        <v>0</v>
      </c>
      <c r="AH25" s="196">
        <v>0</v>
      </c>
      <c r="AI25" s="196">
        <v>84.05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58.68</v>
      </c>
      <c r="AQ25" s="196">
        <v>20.93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307.83999999999997</v>
      </c>
      <c r="L26" s="196">
        <v>6.04</v>
      </c>
      <c r="M26" s="196">
        <v>58.02</v>
      </c>
      <c r="N26" s="196">
        <v>49.91</v>
      </c>
      <c r="O26" s="196">
        <v>35.25</v>
      </c>
      <c r="P26" s="196">
        <v>23.88</v>
      </c>
      <c r="Q26" s="196">
        <v>7.52</v>
      </c>
      <c r="R26" s="196">
        <v>17.91</v>
      </c>
      <c r="S26" s="196">
        <v>11.15</v>
      </c>
      <c r="T26" s="196">
        <v>0</v>
      </c>
      <c r="U26" s="196">
        <v>59.07</v>
      </c>
      <c r="V26" s="196">
        <v>6.02</v>
      </c>
      <c r="W26" s="196">
        <v>19.61</v>
      </c>
      <c r="X26" s="196">
        <v>62.33</v>
      </c>
      <c r="Y26" s="196">
        <v>0</v>
      </c>
      <c r="Z26">
        <v>0</v>
      </c>
      <c r="AA26" s="196">
        <v>14.86</v>
      </c>
      <c r="AB26" s="196">
        <v>0</v>
      </c>
      <c r="AC26" s="196">
        <v>0</v>
      </c>
      <c r="AD26" s="196">
        <v>0</v>
      </c>
      <c r="AE26" s="196">
        <v>190</v>
      </c>
      <c r="AF26" s="196">
        <v>0</v>
      </c>
      <c r="AG26" s="196">
        <v>0</v>
      </c>
      <c r="AH26" s="196">
        <v>0</v>
      </c>
      <c r="AI26" s="196">
        <v>84.05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111.28</v>
      </c>
      <c r="AQ26" s="196">
        <v>38.11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384.8</v>
      </c>
      <c r="L27" s="196">
        <v>6.04</v>
      </c>
      <c r="M27" s="196">
        <v>58.02</v>
      </c>
      <c r="N27" s="196">
        <v>49.91</v>
      </c>
      <c r="O27" s="196">
        <v>35.25</v>
      </c>
      <c r="P27" s="196">
        <v>23.88</v>
      </c>
      <c r="Q27" s="196">
        <v>7.23</v>
      </c>
      <c r="R27" s="196">
        <v>17.91</v>
      </c>
      <c r="S27" s="196">
        <v>11.15</v>
      </c>
      <c r="T27" s="196">
        <v>0</v>
      </c>
      <c r="U27" s="196">
        <v>59.07</v>
      </c>
      <c r="V27" s="196">
        <v>6.02</v>
      </c>
      <c r="W27" s="196">
        <v>19.61</v>
      </c>
      <c r="X27" s="196">
        <v>62.33</v>
      </c>
      <c r="Y27" s="196">
        <v>0</v>
      </c>
      <c r="Z27">
        <v>0</v>
      </c>
      <c r="AA27" s="196">
        <v>15.3</v>
      </c>
      <c r="AB27" s="196">
        <v>0</v>
      </c>
      <c r="AC27" s="196">
        <v>0</v>
      </c>
      <c r="AD27" s="196">
        <v>0</v>
      </c>
      <c r="AE27" s="196">
        <v>190</v>
      </c>
      <c r="AF27" s="196">
        <v>0</v>
      </c>
      <c r="AG27" s="196">
        <v>0</v>
      </c>
      <c r="AH27" s="196">
        <v>0</v>
      </c>
      <c r="AI27" s="196">
        <v>80.150000000000006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117.59</v>
      </c>
      <c r="AQ27" s="196">
        <v>38.11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461.76</v>
      </c>
      <c r="L28" s="196">
        <v>6.04</v>
      </c>
      <c r="M28" s="196">
        <v>58.02</v>
      </c>
      <c r="N28" s="196">
        <v>49.91</v>
      </c>
      <c r="O28" s="196">
        <v>35.25</v>
      </c>
      <c r="P28" s="196">
        <v>23.88</v>
      </c>
      <c r="Q28" s="196">
        <v>7.23</v>
      </c>
      <c r="R28" s="196">
        <v>17.920000000000002</v>
      </c>
      <c r="S28" s="196">
        <v>11.15</v>
      </c>
      <c r="T28" s="196">
        <v>0</v>
      </c>
      <c r="U28" s="196">
        <v>59.07</v>
      </c>
      <c r="V28" s="196">
        <v>6.02</v>
      </c>
      <c r="W28" s="196">
        <v>19.61</v>
      </c>
      <c r="X28" s="196">
        <v>62.33</v>
      </c>
      <c r="Y28" s="196">
        <v>0</v>
      </c>
      <c r="Z28">
        <v>0</v>
      </c>
      <c r="AA28" s="196">
        <v>15.3</v>
      </c>
      <c r="AB28" s="196">
        <v>0</v>
      </c>
      <c r="AC28" s="196">
        <v>0</v>
      </c>
      <c r="AD28" s="196">
        <v>0</v>
      </c>
      <c r="AE28" s="196">
        <v>190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110.96</v>
      </c>
      <c r="AQ28" s="196">
        <v>38.11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482.12</v>
      </c>
      <c r="L29" s="196">
        <v>6.04</v>
      </c>
      <c r="M29" s="196">
        <v>58.02</v>
      </c>
      <c r="N29" s="196">
        <v>49.91</v>
      </c>
      <c r="O29" s="196">
        <v>35.25</v>
      </c>
      <c r="P29" s="196">
        <v>23.88</v>
      </c>
      <c r="Q29" s="196">
        <v>7.16</v>
      </c>
      <c r="R29" s="196">
        <v>17.73</v>
      </c>
      <c r="S29" s="196">
        <v>10.91</v>
      </c>
      <c r="T29" s="196">
        <v>0</v>
      </c>
      <c r="U29" s="196">
        <v>59.07</v>
      </c>
      <c r="V29" s="196">
        <v>6.02</v>
      </c>
      <c r="W29" s="196">
        <v>19.61</v>
      </c>
      <c r="X29" s="196">
        <v>62.33</v>
      </c>
      <c r="Y29" s="196">
        <v>0</v>
      </c>
      <c r="Z29">
        <v>0</v>
      </c>
      <c r="AA29" s="196">
        <v>15.3</v>
      </c>
      <c r="AB29" s="196">
        <v>0</v>
      </c>
      <c r="AC29" s="196">
        <v>0</v>
      </c>
      <c r="AD29" s="196">
        <v>0</v>
      </c>
      <c r="AE29" s="196">
        <v>190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117.59</v>
      </c>
      <c r="AQ29" s="196">
        <v>38.11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487.43</v>
      </c>
      <c r="L30" s="196">
        <v>6.04</v>
      </c>
      <c r="M30" s="196">
        <v>58.02</v>
      </c>
      <c r="N30" s="196">
        <v>49.91</v>
      </c>
      <c r="O30" s="196">
        <v>35.25</v>
      </c>
      <c r="P30" s="196">
        <v>23.88</v>
      </c>
      <c r="Q30" s="196">
        <v>7.23</v>
      </c>
      <c r="R30" s="196">
        <v>17.91</v>
      </c>
      <c r="S30" s="196">
        <v>11.15</v>
      </c>
      <c r="T30" s="196">
        <v>0</v>
      </c>
      <c r="U30" s="196">
        <v>59.07</v>
      </c>
      <c r="V30" s="196">
        <v>6.02</v>
      </c>
      <c r="W30" s="196">
        <v>19.61</v>
      </c>
      <c r="X30" s="196">
        <v>62.33</v>
      </c>
      <c r="Y30" s="196">
        <v>0</v>
      </c>
      <c r="Z30">
        <v>0</v>
      </c>
      <c r="AA30" s="196">
        <v>15.3</v>
      </c>
      <c r="AB30" s="196">
        <v>0</v>
      </c>
      <c r="AC30" s="196">
        <v>0</v>
      </c>
      <c r="AD30" s="196">
        <v>0</v>
      </c>
      <c r="AE30" s="196">
        <v>190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117.59</v>
      </c>
      <c r="AQ30" s="196">
        <v>38.11</v>
      </c>
      <c r="AR30" s="196">
        <v>0.96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487.43</v>
      </c>
      <c r="L31" s="196">
        <v>6.04</v>
      </c>
      <c r="M31" s="196">
        <v>58.02</v>
      </c>
      <c r="N31" s="196">
        <v>49.91</v>
      </c>
      <c r="O31" s="196">
        <v>35.25</v>
      </c>
      <c r="P31" s="196">
        <v>23.88</v>
      </c>
      <c r="Q31" s="196">
        <v>7.23</v>
      </c>
      <c r="R31" s="196">
        <v>17.91</v>
      </c>
      <c r="S31" s="196">
        <v>11.15</v>
      </c>
      <c r="T31" s="196">
        <v>0</v>
      </c>
      <c r="U31" s="196">
        <v>59.07</v>
      </c>
      <c r="V31" s="196">
        <v>6.02</v>
      </c>
      <c r="W31" s="196">
        <v>19.61</v>
      </c>
      <c r="X31" s="196">
        <v>62.33</v>
      </c>
      <c r="Y31" s="196">
        <v>0</v>
      </c>
      <c r="Z31">
        <v>0</v>
      </c>
      <c r="AA31" s="196">
        <v>15.3</v>
      </c>
      <c r="AB31" s="196">
        <v>0</v>
      </c>
      <c r="AC31" s="196">
        <v>0</v>
      </c>
      <c r="AD31" s="196">
        <v>0</v>
      </c>
      <c r="AE31" s="196">
        <v>190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117.59</v>
      </c>
      <c r="AQ31" s="196">
        <v>38.11</v>
      </c>
      <c r="AR31" s="196">
        <v>4.32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487.43</v>
      </c>
      <c r="L32" s="196">
        <v>6.04</v>
      </c>
      <c r="M32" s="196">
        <v>58.02</v>
      </c>
      <c r="N32" s="196">
        <v>49.91</v>
      </c>
      <c r="O32" s="196">
        <v>35.25</v>
      </c>
      <c r="P32" s="196">
        <v>23.88</v>
      </c>
      <c r="Q32" s="196">
        <v>7.23</v>
      </c>
      <c r="R32" s="196">
        <v>17.91</v>
      </c>
      <c r="S32" s="196">
        <v>11.15</v>
      </c>
      <c r="T32" s="196">
        <v>0</v>
      </c>
      <c r="U32" s="196">
        <v>59.07</v>
      </c>
      <c r="V32" s="196">
        <v>6.02</v>
      </c>
      <c r="W32" s="196">
        <v>19.61</v>
      </c>
      <c r="X32" s="196">
        <v>62.33</v>
      </c>
      <c r="Y32" s="196">
        <v>0</v>
      </c>
      <c r="Z32">
        <v>0</v>
      </c>
      <c r="AA32" s="196">
        <v>15.3</v>
      </c>
      <c r="AB32" s="196">
        <v>0</v>
      </c>
      <c r="AC32" s="196">
        <v>0</v>
      </c>
      <c r="AD32" s="196">
        <v>0</v>
      </c>
      <c r="AE32" s="196">
        <v>190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117.59</v>
      </c>
      <c r="AQ32" s="196">
        <v>38.11</v>
      </c>
      <c r="AR32" s="196">
        <v>12.95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487.43</v>
      </c>
      <c r="L33" s="196">
        <v>6.04</v>
      </c>
      <c r="M33" s="196">
        <v>58.02</v>
      </c>
      <c r="N33" s="196">
        <v>49.91</v>
      </c>
      <c r="O33" s="196">
        <v>35.25</v>
      </c>
      <c r="P33" s="196">
        <v>23.88</v>
      </c>
      <c r="Q33" s="196">
        <v>7.23</v>
      </c>
      <c r="R33" s="196">
        <v>17.91</v>
      </c>
      <c r="S33" s="196">
        <v>11.15</v>
      </c>
      <c r="T33" s="196">
        <v>0</v>
      </c>
      <c r="U33" s="196">
        <v>59.07</v>
      </c>
      <c r="V33" s="196">
        <v>6.02</v>
      </c>
      <c r="W33" s="196">
        <v>19.61</v>
      </c>
      <c r="X33" s="196">
        <v>62.33</v>
      </c>
      <c r="Y33" s="196">
        <v>0</v>
      </c>
      <c r="Z33">
        <v>0</v>
      </c>
      <c r="AA33" s="196">
        <v>15.3</v>
      </c>
      <c r="AB33" s="196">
        <v>0</v>
      </c>
      <c r="AC33" s="196">
        <v>0</v>
      </c>
      <c r="AD33" s="196">
        <v>0</v>
      </c>
      <c r="AE33" s="196">
        <v>190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117.59</v>
      </c>
      <c r="AQ33" s="196">
        <v>38.11</v>
      </c>
      <c r="AR33" s="196">
        <v>22.98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487.43</v>
      </c>
      <c r="L34" s="196">
        <v>6.04</v>
      </c>
      <c r="M34" s="196">
        <v>58.02</v>
      </c>
      <c r="N34" s="196">
        <v>49.91</v>
      </c>
      <c r="O34" s="196">
        <v>35.25</v>
      </c>
      <c r="P34" s="196">
        <v>23.88</v>
      </c>
      <c r="Q34" s="196">
        <v>7.23</v>
      </c>
      <c r="R34" s="196">
        <v>17.91</v>
      </c>
      <c r="S34" s="196">
        <v>11.15</v>
      </c>
      <c r="T34" s="196">
        <v>0</v>
      </c>
      <c r="U34" s="196">
        <v>59.07</v>
      </c>
      <c r="V34" s="196">
        <v>6.02</v>
      </c>
      <c r="W34" s="196">
        <v>19.61</v>
      </c>
      <c r="X34" s="196">
        <v>62.33</v>
      </c>
      <c r="Y34" s="196">
        <v>0</v>
      </c>
      <c r="Z34">
        <v>0</v>
      </c>
      <c r="AA34" s="196">
        <v>15.3</v>
      </c>
      <c r="AB34" s="196">
        <v>0</v>
      </c>
      <c r="AC34" s="196">
        <v>0</v>
      </c>
      <c r="AD34" s="196">
        <v>0</v>
      </c>
      <c r="AE34" s="196">
        <v>190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117.59</v>
      </c>
      <c r="AQ34" s="196">
        <v>38.11</v>
      </c>
      <c r="AR34" s="196">
        <v>38.64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487.43</v>
      </c>
      <c r="L35" s="196">
        <v>6.04</v>
      </c>
      <c r="M35" s="196">
        <v>54.68</v>
      </c>
      <c r="N35" s="196">
        <v>49.91</v>
      </c>
      <c r="O35" s="196">
        <v>35.25</v>
      </c>
      <c r="P35" s="196">
        <v>23.88</v>
      </c>
      <c r="Q35" s="196">
        <v>7.23</v>
      </c>
      <c r="R35" s="196">
        <v>17.91</v>
      </c>
      <c r="S35" s="196">
        <v>11.15</v>
      </c>
      <c r="T35" s="196">
        <v>0</v>
      </c>
      <c r="U35" s="196">
        <v>59.67</v>
      </c>
      <c r="V35" s="196">
        <v>6.02</v>
      </c>
      <c r="W35" s="196">
        <v>19.61</v>
      </c>
      <c r="X35" s="196">
        <v>62.33</v>
      </c>
      <c r="Y35" s="196">
        <v>0</v>
      </c>
      <c r="Z35">
        <v>0</v>
      </c>
      <c r="AA35" s="196">
        <v>15.3</v>
      </c>
      <c r="AB35" s="196">
        <v>0</v>
      </c>
      <c r="AC35" s="196">
        <v>0</v>
      </c>
      <c r="AD35" s="196">
        <v>0</v>
      </c>
      <c r="AE35" s="196">
        <v>190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117.59</v>
      </c>
      <c r="AQ35" s="196">
        <v>38.11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487.43</v>
      </c>
      <c r="L36" s="196">
        <v>6.04</v>
      </c>
      <c r="M36" s="196">
        <v>54.68</v>
      </c>
      <c r="N36" s="196">
        <v>49.91</v>
      </c>
      <c r="O36" s="196">
        <v>35.25</v>
      </c>
      <c r="P36" s="196">
        <v>23.88</v>
      </c>
      <c r="Q36" s="196">
        <v>7.23</v>
      </c>
      <c r="R36" s="196">
        <v>17.91</v>
      </c>
      <c r="S36" s="196">
        <v>11.15</v>
      </c>
      <c r="T36" s="196">
        <v>0</v>
      </c>
      <c r="U36" s="196">
        <v>59.75</v>
      </c>
      <c r="V36" s="196">
        <v>6.02</v>
      </c>
      <c r="W36" s="196">
        <v>19.61</v>
      </c>
      <c r="X36" s="196">
        <v>62.33</v>
      </c>
      <c r="Y36" s="196">
        <v>0</v>
      </c>
      <c r="Z36">
        <v>0</v>
      </c>
      <c r="AA36" s="196">
        <v>15.3</v>
      </c>
      <c r="AB36" s="196">
        <v>0</v>
      </c>
      <c r="AC36" s="196">
        <v>0</v>
      </c>
      <c r="AD36" s="196">
        <v>0</v>
      </c>
      <c r="AE36" s="196">
        <v>190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117.59</v>
      </c>
      <c r="AQ36" s="196">
        <v>38.11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487.43</v>
      </c>
      <c r="L37" s="196">
        <v>6.04</v>
      </c>
      <c r="M37" s="196">
        <v>54.68</v>
      </c>
      <c r="N37" s="196">
        <v>49.91</v>
      </c>
      <c r="O37" s="196">
        <v>35.25</v>
      </c>
      <c r="P37" s="196">
        <v>23.88</v>
      </c>
      <c r="Q37" s="196">
        <v>7.23</v>
      </c>
      <c r="R37" s="196">
        <v>17.91</v>
      </c>
      <c r="S37" s="196">
        <v>11.15</v>
      </c>
      <c r="T37" s="196">
        <v>0</v>
      </c>
      <c r="U37" s="196">
        <v>59.75</v>
      </c>
      <c r="V37" s="196">
        <v>6.02</v>
      </c>
      <c r="W37" s="196">
        <v>19.61</v>
      </c>
      <c r="X37" s="196">
        <v>62.33</v>
      </c>
      <c r="Y37" s="196">
        <v>0</v>
      </c>
      <c r="Z37">
        <v>0</v>
      </c>
      <c r="AA37" s="196">
        <v>15.3</v>
      </c>
      <c r="AB37" s="196">
        <v>0</v>
      </c>
      <c r="AC37" s="196">
        <v>0</v>
      </c>
      <c r="AD37" s="196">
        <v>0</v>
      </c>
      <c r="AE37" s="196">
        <v>190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117.59</v>
      </c>
      <c r="AQ37" s="196">
        <v>38.11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487.43</v>
      </c>
      <c r="L38" s="196">
        <v>6.04</v>
      </c>
      <c r="M38" s="196">
        <v>54.68</v>
      </c>
      <c r="N38" s="196">
        <v>49.91</v>
      </c>
      <c r="O38" s="196">
        <v>35.25</v>
      </c>
      <c r="P38" s="196">
        <v>23.88</v>
      </c>
      <c r="Q38" s="196">
        <v>7.23</v>
      </c>
      <c r="R38" s="196">
        <v>17.91</v>
      </c>
      <c r="S38" s="196">
        <v>11.15</v>
      </c>
      <c r="T38" s="196">
        <v>0</v>
      </c>
      <c r="U38" s="196">
        <v>59.75</v>
      </c>
      <c r="V38" s="196">
        <v>6.02</v>
      </c>
      <c r="W38" s="196">
        <v>19.61</v>
      </c>
      <c r="X38" s="196">
        <v>62.33</v>
      </c>
      <c r="Y38" s="196">
        <v>0</v>
      </c>
      <c r="Z38">
        <v>0</v>
      </c>
      <c r="AA38" s="196">
        <v>15.3</v>
      </c>
      <c r="AB38" s="196">
        <v>0</v>
      </c>
      <c r="AC38" s="196">
        <v>0</v>
      </c>
      <c r="AD38" s="196">
        <v>0</v>
      </c>
      <c r="AE38" s="196">
        <v>190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117.59</v>
      </c>
      <c r="AQ38" s="196">
        <v>38.11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487.43</v>
      </c>
      <c r="L39" s="196">
        <v>6.04</v>
      </c>
      <c r="M39" s="196">
        <v>54.68</v>
      </c>
      <c r="N39" s="196">
        <v>49.91</v>
      </c>
      <c r="O39" s="196">
        <v>35.25</v>
      </c>
      <c r="P39" s="196">
        <v>23.88</v>
      </c>
      <c r="Q39" s="196">
        <v>7.23</v>
      </c>
      <c r="R39" s="196">
        <v>17.91</v>
      </c>
      <c r="S39" s="196">
        <v>11.15</v>
      </c>
      <c r="T39" s="196">
        <v>0</v>
      </c>
      <c r="U39" s="196">
        <v>59.75</v>
      </c>
      <c r="V39" s="196">
        <v>6.02</v>
      </c>
      <c r="W39" s="196">
        <v>19.61</v>
      </c>
      <c r="X39" s="196">
        <v>62.33</v>
      </c>
      <c r="Y39" s="196">
        <v>0</v>
      </c>
      <c r="Z39">
        <v>0</v>
      </c>
      <c r="AA39" s="196">
        <v>15.3</v>
      </c>
      <c r="AB39" s="196">
        <v>0</v>
      </c>
      <c r="AC39" s="196">
        <v>0</v>
      </c>
      <c r="AD39" s="196">
        <v>0</v>
      </c>
      <c r="AE39" s="196">
        <v>190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117.59</v>
      </c>
      <c r="AQ39" s="196">
        <v>38.11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487.43</v>
      </c>
      <c r="L40" s="196">
        <v>6.04</v>
      </c>
      <c r="M40" s="196">
        <v>54.68</v>
      </c>
      <c r="N40" s="196">
        <v>49.91</v>
      </c>
      <c r="O40" s="196">
        <v>35.25</v>
      </c>
      <c r="P40" s="196">
        <v>23.88</v>
      </c>
      <c r="Q40" s="196">
        <v>7.23</v>
      </c>
      <c r="R40" s="196">
        <v>17.91</v>
      </c>
      <c r="S40" s="196">
        <v>11.15</v>
      </c>
      <c r="T40" s="196">
        <v>0</v>
      </c>
      <c r="U40" s="196">
        <v>59.75</v>
      </c>
      <c r="V40" s="196">
        <v>6.02</v>
      </c>
      <c r="W40" s="196">
        <v>19.61</v>
      </c>
      <c r="X40" s="196">
        <v>62.33</v>
      </c>
      <c r="Y40" s="196">
        <v>0</v>
      </c>
      <c r="Z40">
        <v>0</v>
      </c>
      <c r="AA40" s="196">
        <v>15.3</v>
      </c>
      <c r="AB40" s="196">
        <v>0</v>
      </c>
      <c r="AC40" s="196">
        <v>0</v>
      </c>
      <c r="AD40" s="196">
        <v>0</v>
      </c>
      <c r="AE40" s="196">
        <v>190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117.59</v>
      </c>
      <c r="AQ40" s="196">
        <v>38.11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487.43</v>
      </c>
      <c r="L41" s="196">
        <v>6.04</v>
      </c>
      <c r="M41" s="196">
        <v>54.68</v>
      </c>
      <c r="N41" s="196">
        <v>49.91</v>
      </c>
      <c r="O41" s="196">
        <v>35.25</v>
      </c>
      <c r="P41" s="196">
        <v>23.88</v>
      </c>
      <c r="Q41" s="196">
        <v>7.23</v>
      </c>
      <c r="R41" s="196">
        <v>17.91</v>
      </c>
      <c r="S41" s="196">
        <v>11.15</v>
      </c>
      <c r="T41" s="196">
        <v>0</v>
      </c>
      <c r="U41" s="196">
        <v>59.75</v>
      </c>
      <c r="V41" s="196">
        <v>6.02</v>
      </c>
      <c r="W41" s="196">
        <v>19.61</v>
      </c>
      <c r="X41" s="196">
        <v>62.33</v>
      </c>
      <c r="Y41" s="196">
        <v>0</v>
      </c>
      <c r="Z41">
        <v>0</v>
      </c>
      <c r="AA41" s="196">
        <v>15.3</v>
      </c>
      <c r="AB41" s="196">
        <v>0</v>
      </c>
      <c r="AC41" s="196">
        <v>0</v>
      </c>
      <c r="AD41" s="196">
        <v>0</v>
      </c>
      <c r="AE41" s="196">
        <v>190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117.59</v>
      </c>
      <c r="AQ41" s="196">
        <v>38.11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487.43</v>
      </c>
      <c r="L42" s="196">
        <v>6.04</v>
      </c>
      <c r="M42" s="196">
        <v>54.68</v>
      </c>
      <c r="N42" s="196">
        <v>49.91</v>
      </c>
      <c r="O42" s="196">
        <v>35.25</v>
      </c>
      <c r="P42" s="196">
        <v>23.88</v>
      </c>
      <c r="Q42" s="196">
        <v>7.87</v>
      </c>
      <c r="R42" s="196">
        <v>17.91</v>
      </c>
      <c r="S42" s="196">
        <v>11.15</v>
      </c>
      <c r="T42" s="196">
        <v>0</v>
      </c>
      <c r="U42" s="196">
        <v>59.75</v>
      </c>
      <c r="V42" s="196">
        <v>6.02</v>
      </c>
      <c r="W42" s="196">
        <v>19.61</v>
      </c>
      <c r="X42" s="196">
        <v>62.33</v>
      </c>
      <c r="Y42" s="196">
        <v>0</v>
      </c>
      <c r="Z42">
        <v>0</v>
      </c>
      <c r="AA42" s="196">
        <v>15.3</v>
      </c>
      <c r="AB42" s="196">
        <v>0</v>
      </c>
      <c r="AC42" s="196">
        <v>0</v>
      </c>
      <c r="AD42" s="196">
        <v>0</v>
      </c>
      <c r="AE42" s="196">
        <v>190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117.59</v>
      </c>
      <c r="AQ42" s="196">
        <v>38.11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487.43</v>
      </c>
      <c r="L43" s="196">
        <v>6.04</v>
      </c>
      <c r="M43" s="196">
        <v>54.68</v>
      </c>
      <c r="N43" s="196">
        <v>49.91</v>
      </c>
      <c r="O43" s="196">
        <v>35.25</v>
      </c>
      <c r="P43" s="196">
        <v>23.88</v>
      </c>
      <c r="Q43" s="196">
        <v>9.2200000000000006</v>
      </c>
      <c r="R43" s="196">
        <v>17.91</v>
      </c>
      <c r="S43" s="196">
        <v>11.15</v>
      </c>
      <c r="T43" s="196">
        <v>0</v>
      </c>
      <c r="U43" s="196">
        <v>59.75</v>
      </c>
      <c r="V43" s="196">
        <v>6.02</v>
      </c>
      <c r="W43" s="196">
        <v>19.61</v>
      </c>
      <c r="X43" s="196">
        <v>62.33</v>
      </c>
      <c r="Y43" s="196">
        <v>0</v>
      </c>
      <c r="Z43">
        <v>0</v>
      </c>
      <c r="AA43" s="196">
        <v>15.3</v>
      </c>
      <c r="AB43" s="196">
        <v>0</v>
      </c>
      <c r="AC43" s="196">
        <v>0</v>
      </c>
      <c r="AD43" s="196">
        <v>0</v>
      </c>
      <c r="AE43" s="196">
        <v>190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117.59</v>
      </c>
      <c r="AQ43" s="196">
        <v>38.11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487.43</v>
      </c>
      <c r="L44" s="196">
        <v>6.04</v>
      </c>
      <c r="M44" s="196">
        <v>54.68</v>
      </c>
      <c r="N44" s="196">
        <v>49.91</v>
      </c>
      <c r="O44" s="196">
        <v>35.25</v>
      </c>
      <c r="P44" s="196">
        <v>23.88</v>
      </c>
      <c r="Q44" s="196">
        <v>9.2200000000000006</v>
      </c>
      <c r="R44" s="196">
        <v>17.91</v>
      </c>
      <c r="S44" s="196">
        <v>11.15</v>
      </c>
      <c r="T44" s="196">
        <v>0</v>
      </c>
      <c r="U44" s="196">
        <v>59.75</v>
      </c>
      <c r="V44" s="196">
        <v>6.02</v>
      </c>
      <c r="W44" s="196">
        <v>19.61</v>
      </c>
      <c r="X44" s="196">
        <v>62.33</v>
      </c>
      <c r="Y44" s="196">
        <v>0</v>
      </c>
      <c r="Z44">
        <v>0</v>
      </c>
      <c r="AA44" s="196">
        <v>15.3</v>
      </c>
      <c r="AB44" s="196">
        <v>0</v>
      </c>
      <c r="AC44" s="196">
        <v>0</v>
      </c>
      <c r="AD44" s="196">
        <v>0</v>
      </c>
      <c r="AE44" s="196">
        <v>190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117.59</v>
      </c>
      <c r="AQ44" s="196">
        <v>38.11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487.43</v>
      </c>
      <c r="L45" s="196">
        <v>6.04</v>
      </c>
      <c r="M45" s="196">
        <v>54.68</v>
      </c>
      <c r="N45" s="196">
        <v>49.91</v>
      </c>
      <c r="O45" s="196">
        <v>35.25</v>
      </c>
      <c r="P45" s="196">
        <v>23.88</v>
      </c>
      <c r="Q45" s="196">
        <v>9.2200000000000006</v>
      </c>
      <c r="R45" s="196">
        <v>17.91</v>
      </c>
      <c r="S45" s="196">
        <v>11.15</v>
      </c>
      <c r="T45" s="196">
        <v>0</v>
      </c>
      <c r="U45" s="196">
        <v>59.75</v>
      </c>
      <c r="V45" s="196">
        <v>6.02</v>
      </c>
      <c r="W45" s="196">
        <v>19.61</v>
      </c>
      <c r="X45" s="196">
        <v>62.33</v>
      </c>
      <c r="Y45" s="196">
        <v>0</v>
      </c>
      <c r="Z45">
        <v>0</v>
      </c>
      <c r="AA45" s="196">
        <v>15.3</v>
      </c>
      <c r="AB45" s="196">
        <v>0</v>
      </c>
      <c r="AC45" s="196">
        <v>0</v>
      </c>
      <c r="AD45" s="196">
        <v>0</v>
      </c>
      <c r="AE45" s="196">
        <v>190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117.59</v>
      </c>
      <c r="AQ45" s="196">
        <v>38.11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487.63</v>
      </c>
      <c r="L46" s="196">
        <v>6.04</v>
      </c>
      <c r="M46" s="196">
        <v>54.68</v>
      </c>
      <c r="N46" s="196">
        <v>49.91</v>
      </c>
      <c r="O46" s="196">
        <v>35.25</v>
      </c>
      <c r="P46" s="196">
        <v>23.88</v>
      </c>
      <c r="Q46" s="196">
        <v>9.2200000000000006</v>
      </c>
      <c r="R46" s="196">
        <v>17.91</v>
      </c>
      <c r="S46" s="196">
        <v>11.15</v>
      </c>
      <c r="T46" s="196">
        <v>0</v>
      </c>
      <c r="U46" s="196">
        <v>59.75</v>
      </c>
      <c r="V46" s="196">
        <v>6.02</v>
      </c>
      <c r="W46" s="196">
        <v>19.61</v>
      </c>
      <c r="X46" s="196">
        <v>62.33</v>
      </c>
      <c r="Y46" s="196">
        <v>0</v>
      </c>
      <c r="Z46">
        <v>0</v>
      </c>
      <c r="AA46" s="196">
        <v>15.3</v>
      </c>
      <c r="AB46" s="196">
        <v>0</v>
      </c>
      <c r="AC46" s="196">
        <v>0</v>
      </c>
      <c r="AD46" s="196">
        <v>0</v>
      </c>
      <c r="AE46" s="196">
        <v>190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117.59</v>
      </c>
      <c r="AQ46" s="196">
        <v>38.11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487.63</v>
      </c>
      <c r="L47" s="196">
        <v>6.04</v>
      </c>
      <c r="M47" s="196">
        <v>54.68</v>
      </c>
      <c r="N47" s="196">
        <v>49.91</v>
      </c>
      <c r="O47" s="196">
        <v>35.25</v>
      </c>
      <c r="P47" s="196">
        <v>23.88</v>
      </c>
      <c r="Q47" s="196">
        <v>9.2200000000000006</v>
      </c>
      <c r="R47" s="196">
        <v>17.91</v>
      </c>
      <c r="S47" s="196">
        <v>11.15</v>
      </c>
      <c r="T47" s="196">
        <v>0</v>
      </c>
      <c r="U47" s="196">
        <v>59.75</v>
      </c>
      <c r="V47" s="196">
        <v>6.02</v>
      </c>
      <c r="W47" s="196">
        <v>19.61</v>
      </c>
      <c r="X47" s="196">
        <v>62.33</v>
      </c>
      <c r="Y47" s="196">
        <v>0</v>
      </c>
      <c r="Z47">
        <v>0</v>
      </c>
      <c r="AA47" s="196">
        <v>15.3</v>
      </c>
      <c r="AB47" s="196">
        <v>0</v>
      </c>
      <c r="AC47" s="196">
        <v>0</v>
      </c>
      <c r="AD47" s="196">
        <v>0</v>
      </c>
      <c r="AE47" s="196">
        <v>190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117.59</v>
      </c>
      <c r="AQ47" s="196">
        <v>38.11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487.63</v>
      </c>
      <c r="L48" s="196">
        <v>6.04</v>
      </c>
      <c r="M48" s="196">
        <v>54.68</v>
      </c>
      <c r="N48" s="196">
        <v>49.91</v>
      </c>
      <c r="O48" s="196">
        <v>35.25</v>
      </c>
      <c r="P48" s="196">
        <v>23.88</v>
      </c>
      <c r="Q48" s="196">
        <v>9.2200000000000006</v>
      </c>
      <c r="R48" s="196">
        <v>17.91</v>
      </c>
      <c r="S48" s="196">
        <v>11.15</v>
      </c>
      <c r="T48" s="196">
        <v>0</v>
      </c>
      <c r="U48" s="196">
        <v>59.75</v>
      </c>
      <c r="V48" s="196">
        <v>6.02</v>
      </c>
      <c r="W48" s="196">
        <v>19.61</v>
      </c>
      <c r="X48" s="196">
        <v>62.33</v>
      </c>
      <c r="Y48" s="196">
        <v>0</v>
      </c>
      <c r="Z48">
        <v>0</v>
      </c>
      <c r="AA48" s="196">
        <v>15.3</v>
      </c>
      <c r="AB48" s="196">
        <v>0</v>
      </c>
      <c r="AC48" s="196">
        <v>0</v>
      </c>
      <c r="AD48" s="196">
        <v>0</v>
      </c>
      <c r="AE48" s="196">
        <v>190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117.59</v>
      </c>
      <c r="AQ48" s="196">
        <v>38.11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487.63</v>
      </c>
      <c r="L49" s="196">
        <v>6.04</v>
      </c>
      <c r="M49" s="196">
        <v>54.68</v>
      </c>
      <c r="N49" s="196">
        <v>49.91</v>
      </c>
      <c r="O49" s="196">
        <v>35.25</v>
      </c>
      <c r="P49" s="196">
        <v>23.88</v>
      </c>
      <c r="Q49" s="196">
        <v>9.2200000000000006</v>
      </c>
      <c r="R49" s="196">
        <v>17.91</v>
      </c>
      <c r="S49" s="196">
        <v>11.15</v>
      </c>
      <c r="T49" s="196">
        <v>0</v>
      </c>
      <c r="U49" s="196">
        <v>59.75</v>
      </c>
      <c r="V49" s="196">
        <v>6.02</v>
      </c>
      <c r="W49" s="196">
        <v>19.61</v>
      </c>
      <c r="X49" s="196">
        <v>62.33</v>
      </c>
      <c r="Y49" s="196">
        <v>0</v>
      </c>
      <c r="Z49">
        <v>0</v>
      </c>
      <c r="AA49" s="196">
        <v>15.74</v>
      </c>
      <c r="AB49" s="196">
        <v>0</v>
      </c>
      <c r="AC49" s="196">
        <v>0</v>
      </c>
      <c r="AD49" s="196">
        <v>0</v>
      </c>
      <c r="AE49" s="196">
        <v>190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117.59</v>
      </c>
      <c r="AQ49" s="196">
        <v>38.11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487.63</v>
      </c>
      <c r="L50" s="196">
        <v>6.04</v>
      </c>
      <c r="M50" s="196">
        <v>54.68</v>
      </c>
      <c r="N50" s="196">
        <v>49.91</v>
      </c>
      <c r="O50" s="196">
        <v>35.25</v>
      </c>
      <c r="P50" s="196">
        <v>23.88</v>
      </c>
      <c r="Q50" s="196">
        <v>9.2200000000000006</v>
      </c>
      <c r="R50" s="196">
        <v>17.91</v>
      </c>
      <c r="S50" s="196">
        <v>11.15</v>
      </c>
      <c r="T50" s="196">
        <v>0</v>
      </c>
      <c r="U50" s="196">
        <v>59.75</v>
      </c>
      <c r="V50" s="196">
        <v>6.02</v>
      </c>
      <c r="W50" s="196">
        <v>19.61</v>
      </c>
      <c r="X50" s="196">
        <v>62.33</v>
      </c>
      <c r="Y50" s="196">
        <v>0</v>
      </c>
      <c r="Z50">
        <v>0</v>
      </c>
      <c r="AA50" s="196">
        <v>15.74</v>
      </c>
      <c r="AB50" s="196">
        <v>0</v>
      </c>
      <c r="AC50" s="196">
        <v>0</v>
      </c>
      <c r="AD50" s="196">
        <v>0</v>
      </c>
      <c r="AE50" s="196">
        <v>190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117.59</v>
      </c>
      <c r="AQ50" s="196">
        <v>38.11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487.64</v>
      </c>
      <c r="L51" s="196">
        <v>6.04</v>
      </c>
      <c r="M51" s="196">
        <v>54.68</v>
      </c>
      <c r="N51" s="196">
        <v>49.91</v>
      </c>
      <c r="O51" s="196">
        <v>35.25</v>
      </c>
      <c r="P51" s="196">
        <v>23.88</v>
      </c>
      <c r="Q51" s="196">
        <v>9.2200000000000006</v>
      </c>
      <c r="R51" s="196">
        <v>17.91</v>
      </c>
      <c r="S51" s="196">
        <v>11.15</v>
      </c>
      <c r="T51" s="196">
        <v>0</v>
      </c>
      <c r="U51" s="196">
        <v>59.75</v>
      </c>
      <c r="V51" s="196">
        <v>6.02</v>
      </c>
      <c r="W51" s="196">
        <v>19.61</v>
      </c>
      <c r="X51" s="196">
        <v>62.33</v>
      </c>
      <c r="Y51" s="196">
        <v>0</v>
      </c>
      <c r="Z51">
        <v>0</v>
      </c>
      <c r="AA51" s="196">
        <v>15.74</v>
      </c>
      <c r="AB51" s="196">
        <v>0</v>
      </c>
      <c r="AC51" s="196">
        <v>0</v>
      </c>
      <c r="AD51" s="196">
        <v>0</v>
      </c>
      <c r="AE51" s="196">
        <v>190</v>
      </c>
      <c r="AF51" s="196">
        <v>0</v>
      </c>
      <c r="AG51" s="196">
        <v>0</v>
      </c>
      <c r="AH51" s="196">
        <v>0</v>
      </c>
      <c r="AI51" s="196">
        <v>81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117.59</v>
      </c>
      <c r="AQ51" s="196">
        <v>38.11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487.64</v>
      </c>
      <c r="L52" s="196">
        <v>6.04</v>
      </c>
      <c r="M52" s="196">
        <v>54.68</v>
      </c>
      <c r="N52" s="196">
        <v>49.91</v>
      </c>
      <c r="O52" s="196">
        <v>35.25</v>
      </c>
      <c r="P52" s="196">
        <v>23.88</v>
      </c>
      <c r="Q52" s="196">
        <v>9.2200000000000006</v>
      </c>
      <c r="R52" s="196">
        <v>17.91</v>
      </c>
      <c r="S52" s="196">
        <v>11.15</v>
      </c>
      <c r="T52" s="196">
        <v>0</v>
      </c>
      <c r="U52" s="196">
        <v>59.75</v>
      </c>
      <c r="V52" s="196">
        <v>6.02</v>
      </c>
      <c r="W52" s="196">
        <v>19.61</v>
      </c>
      <c r="X52" s="196">
        <v>62.33</v>
      </c>
      <c r="Y52" s="196">
        <v>0</v>
      </c>
      <c r="Z52">
        <v>0</v>
      </c>
      <c r="AA52" s="196">
        <v>15.74</v>
      </c>
      <c r="AB52" s="196">
        <v>0</v>
      </c>
      <c r="AC52" s="196">
        <v>0</v>
      </c>
      <c r="AD52" s="196">
        <v>0</v>
      </c>
      <c r="AE52" s="196">
        <v>190</v>
      </c>
      <c r="AF52" s="196">
        <v>0</v>
      </c>
      <c r="AG52" s="196">
        <v>0</v>
      </c>
      <c r="AH52" s="196">
        <v>0</v>
      </c>
      <c r="AI52" s="196">
        <v>81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117.59</v>
      </c>
      <c r="AQ52" s="196">
        <v>38.11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487.64</v>
      </c>
      <c r="L53" s="196">
        <v>6.04</v>
      </c>
      <c r="M53" s="196">
        <v>54.68</v>
      </c>
      <c r="N53" s="196">
        <v>49.91</v>
      </c>
      <c r="O53" s="196">
        <v>35.25</v>
      </c>
      <c r="P53" s="196">
        <v>23.88</v>
      </c>
      <c r="Q53" s="196">
        <v>9.2200000000000006</v>
      </c>
      <c r="R53" s="196">
        <v>17.91</v>
      </c>
      <c r="S53" s="196">
        <v>11.15</v>
      </c>
      <c r="T53" s="196">
        <v>0</v>
      </c>
      <c r="U53" s="196">
        <v>59.75</v>
      </c>
      <c r="V53" s="196">
        <v>6.02</v>
      </c>
      <c r="W53" s="196">
        <v>19.61</v>
      </c>
      <c r="X53" s="196">
        <v>62.33</v>
      </c>
      <c r="Y53" s="196">
        <v>0</v>
      </c>
      <c r="Z53">
        <v>0</v>
      </c>
      <c r="AA53" s="196">
        <v>15.74</v>
      </c>
      <c r="AB53" s="196">
        <v>0</v>
      </c>
      <c r="AC53" s="196">
        <v>0</v>
      </c>
      <c r="AD53" s="196">
        <v>0</v>
      </c>
      <c r="AE53" s="196">
        <v>190</v>
      </c>
      <c r="AF53" s="196">
        <v>0</v>
      </c>
      <c r="AG53" s="196">
        <v>0</v>
      </c>
      <c r="AH53" s="196">
        <v>0</v>
      </c>
      <c r="AI53" s="196">
        <v>81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117.59</v>
      </c>
      <c r="AQ53" s="196">
        <v>38.11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487.64</v>
      </c>
      <c r="L54" s="196">
        <v>6.04</v>
      </c>
      <c r="M54" s="196">
        <v>54.68</v>
      </c>
      <c r="N54" s="196">
        <v>49.91</v>
      </c>
      <c r="O54" s="196">
        <v>35.25</v>
      </c>
      <c r="P54" s="196">
        <v>23.88</v>
      </c>
      <c r="Q54" s="196">
        <v>9.2200000000000006</v>
      </c>
      <c r="R54" s="196">
        <v>17.91</v>
      </c>
      <c r="S54" s="196">
        <v>11.15</v>
      </c>
      <c r="T54" s="196">
        <v>0</v>
      </c>
      <c r="U54" s="196">
        <v>59.75</v>
      </c>
      <c r="V54" s="196">
        <v>6.02</v>
      </c>
      <c r="W54" s="196">
        <v>19.61</v>
      </c>
      <c r="X54" s="196">
        <v>62.33</v>
      </c>
      <c r="Y54" s="196">
        <v>0</v>
      </c>
      <c r="Z54">
        <v>0</v>
      </c>
      <c r="AA54" s="196">
        <v>15.74</v>
      </c>
      <c r="AB54" s="196">
        <v>0</v>
      </c>
      <c r="AC54" s="196">
        <v>0</v>
      </c>
      <c r="AD54" s="196">
        <v>0</v>
      </c>
      <c r="AE54" s="196">
        <v>190</v>
      </c>
      <c r="AF54" s="196">
        <v>0</v>
      </c>
      <c r="AG54" s="196">
        <v>0</v>
      </c>
      <c r="AH54" s="196">
        <v>0</v>
      </c>
      <c r="AI54" s="196">
        <v>81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117.59</v>
      </c>
      <c r="AQ54" s="196">
        <v>38.11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487.64</v>
      </c>
      <c r="L55" s="196">
        <v>6.04</v>
      </c>
      <c r="M55" s="196">
        <v>54.68</v>
      </c>
      <c r="N55" s="196">
        <v>49.91</v>
      </c>
      <c r="O55" s="196">
        <v>35.25</v>
      </c>
      <c r="P55" s="196">
        <v>23.88</v>
      </c>
      <c r="Q55" s="196">
        <v>9.2200000000000006</v>
      </c>
      <c r="R55" s="196">
        <v>17.91</v>
      </c>
      <c r="S55" s="196">
        <v>11.15</v>
      </c>
      <c r="T55" s="196">
        <v>0</v>
      </c>
      <c r="U55" s="196">
        <v>59.75</v>
      </c>
      <c r="V55" s="196">
        <v>6.02</v>
      </c>
      <c r="W55" s="196">
        <v>19.61</v>
      </c>
      <c r="X55" s="196">
        <v>62.33</v>
      </c>
      <c r="Y55" s="196">
        <v>0</v>
      </c>
      <c r="Z55">
        <v>0</v>
      </c>
      <c r="AA55" s="196">
        <v>15.3</v>
      </c>
      <c r="AB55" s="196">
        <v>0</v>
      </c>
      <c r="AC55" s="196">
        <v>0</v>
      </c>
      <c r="AD55" s="196">
        <v>0</v>
      </c>
      <c r="AE55" s="196">
        <v>190</v>
      </c>
      <c r="AF55" s="196">
        <v>0</v>
      </c>
      <c r="AG55" s="196">
        <v>0</v>
      </c>
      <c r="AH55" s="196">
        <v>0</v>
      </c>
      <c r="AI55" s="196">
        <v>82.32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117.59</v>
      </c>
      <c r="AQ55" s="196">
        <v>38.11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487.64</v>
      </c>
      <c r="L56" s="196">
        <v>6.04</v>
      </c>
      <c r="M56" s="196">
        <v>54.68</v>
      </c>
      <c r="N56" s="196">
        <v>49.91</v>
      </c>
      <c r="O56" s="196">
        <v>35.25</v>
      </c>
      <c r="P56" s="196">
        <v>23.88</v>
      </c>
      <c r="Q56" s="196">
        <v>9.2200000000000006</v>
      </c>
      <c r="R56" s="196">
        <v>17.91</v>
      </c>
      <c r="S56" s="196">
        <v>11.15</v>
      </c>
      <c r="T56" s="196">
        <v>0</v>
      </c>
      <c r="U56" s="196">
        <v>59.75</v>
      </c>
      <c r="V56" s="196">
        <v>6.02</v>
      </c>
      <c r="W56" s="196">
        <v>19.61</v>
      </c>
      <c r="X56" s="196">
        <v>62.33</v>
      </c>
      <c r="Y56" s="196">
        <v>0</v>
      </c>
      <c r="Z56">
        <v>0</v>
      </c>
      <c r="AA56" s="196">
        <v>15.3</v>
      </c>
      <c r="AB56" s="196">
        <v>0</v>
      </c>
      <c r="AC56" s="196">
        <v>0</v>
      </c>
      <c r="AD56" s="196">
        <v>0</v>
      </c>
      <c r="AE56" s="196">
        <v>190</v>
      </c>
      <c r="AF56" s="196">
        <v>0</v>
      </c>
      <c r="AG56" s="196">
        <v>0</v>
      </c>
      <c r="AH56" s="196">
        <v>0</v>
      </c>
      <c r="AI56" s="196">
        <v>82.32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117.59</v>
      </c>
      <c r="AQ56" s="196">
        <v>38.11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461.76</v>
      </c>
      <c r="L57" s="196">
        <v>6.04</v>
      </c>
      <c r="M57" s="196">
        <v>54.68</v>
      </c>
      <c r="N57" s="196">
        <v>49.91</v>
      </c>
      <c r="O57" s="196">
        <v>35.25</v>
      </c>
      <c r="P57" s="196">
        <v>23.88</v>
      </c>
      <c r="Q57" s="196">
        <v>9.2200000000000006</v>
      </c>
      <c r="R57" s="196">
        <v>17.91</v>
      </c>
      <c r="S57" s="196">
        <v>11.15</v>
      </c>
      <c r="T57" s="196">
        <v>0</v>
      </c>
      <c r="U57" s="196">
        <v>59.75</v>
      </c>
      <c r="V57" s="196">
        <v>6.02</v>
      </c>
      <c r="W57" s="196">
        <v>19.61</v>
      </c>
      <c r="X57" s="196">
        <v>62.33</v>
      </c>
      <c r="Y57" s="196">
        <v>0</v>
      </c>
      <c r="Z57">
        <v>0</v>
      </c>
      <c r="AA57" s="196">
        <v>15.3</v>
      </c>
      <c r="AB57" s="196">
        <v>0</v>
      </c>
      <c r="AC57" s="196">
        <v>0</v>
      </c>
      <c r="AD57" s="196">
        <v>0</v>
      </c>
      <c r="AE57" s="196">
        <v>190</v>
      </c>
      <c r="AF57" s="196">
        <v>0</v>
      </c>
      <c r="AG57" s="196">
        <v>0</v>
      </c>
      <c r="AH57" s="196">
        <v>0</v>
      </c>
      <c r="AI57" s="196">
        <v>82.32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117.59</v>
      </c>
      <c r="AQ57" s="196">
        <v>38.11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432.9</v>
      </c>
      <c r="L58" s="196">
        <v>6.04</v>
      </c>
      <c r="M58" s="196">
        <v>54.68</v>
      </c>
      <c r="N58" s="196">
        <v>49.91</v>
      </c>
      <c r="O58" s="196">
        <v>35.25</v>
      </c>
      <c r="P58" s="196">
        <v>23.88</v>
      </c>
      <c r="Q58" s="196">
        <v>9.2200000000000006</v>
      </c>
      <c r="R58" s="196">
        <v>17.91</v>
      </c>
      <c r="S58" s="196">
        <v>11.15</v>
      </c>
      <c r="T58" s="196">
        <v>0</v>
      </c>
      <c r="U58" s="196">
        <v>59.75</v>
      </c>
      <c r="V58" s="196">
        <v>6.02</v>
      </c>
      <c r="W58" s="196">
        <v>19.61</v>
      </c>
      <c r="X58" s="196">
        <v>62.33</v>
      </c>
      <c r="Y58" s="196">
        <v>0</v>
      </c>
      <c r="Z58">
        <v>0</v>
      </c>
      <c r="AA58" s="196">
        <v>15.3</v>
      </c>
      <c r="AB58" s="196">
        <v>0</v>
      </c>
      <c r="AC58" s="196">
        <v>0</v>
      </c>
      <c r="AD58" s="196">
        <v>0</v>
      </c>
      <c r="AE58" s="196">
        <v>190</v>
      </c>
      <c r="AF58" s="196">
        <v>0</v>
      </c>
      <c r="AG58" s="196">
        <v>0</v>
      </c>
      <c r="AH58" s="196">
        <v>0</v>
      </c>
      <c r="AI58" s="196">
        <v>82.32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117.59</v>
      </c>
      <c r="AQ58" s="196">
        <v>38.11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413.66</v>
      </c>
      <c r="L59" s="196">
        <v>6.04</v>
      </c>
      <c r="M59" s="196">
        <v>54.68</v>
      </c>
      <c r="N59" s="196">
        <v>49.91</v>
      </c>
      <c r="O59" s="196">
        <v>35.25</v>
      </c>
      <c r="P59" s="196">
        <v>23.88</v>
      </c>
      <c r="Q59" s="196">
        <v>9.2200000000000006</v>
      </c>
      <c r="R59" s="196">
        <v>17.91</v>
      </c>
      <c r="S59" s="196">
        <v>11.15</v>
      </c>
      <c r="T59" s="196">
        <v>0</v>
      </c>
      <c r="U59" s="196">
        <v>59.75</v>
      </c>
      <c r="V59" s="196">
        <v>6.02</v>
      </c>
      <c r="W59" s="196">
        <v>19.61</v>
      </c>
      <c r="X59" s="196">
        <v>62.33</v>
      </c>
      <c r="Y59" s="196">
        <v>0</v>
      </c>
      <c r="Z59">
        <v>0</v>
      </c>
      <c r="AA59" s="196">
        <v>15.3</v>
      </c>
      <c r="AB59" s="196">
        <v>0</v>
      </c>
      <c r="AC59" s="196">
        <v>0</v>
      </c>
      <c r="AD59" s="196">
        <v>0</v>
      </c>
      <c r="AE59" s="196">
        <v>190</v>
      </c>
      <c r="AF59" s="196">
        <v>0</v>
      </c>
      <c r="AG59" s="196">
        <v>0</v>
      </c>
      <c r="AH59" s="196">
        <v>0</v>
      </c>
      <c r="AI59" s="196">
        <v>82.32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117.59</v>
      </c>
      <c r="AQ59" s="196">
        <v>38.11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404.04</v>
      </c>
      <c r="L60" s="196">
        <v>6.04</v>
      </c>
      <c r="M60" s="196">
        <v>54.68</v>
      </c>
      <c r="N60" s="196">
        <v>49.91</v>
      </c>
      <c r="O60" s="196">
        <v>35.25</v>
      </c>
      <c r="P60" s="196">
        <v>23.88</v>
      </c>
      <c r="Q60" s="196">
        <v>9.2200000000000006</v>
      </c>
      <c r="R60" s="196">
        <v>17.91</v>
      </c>
      <c r="S60" s="196">
        <v>11.15</v>
      </c>
      <c r="T60" s="196">
        <v>0</v>
      </c>
      <c r="U60" s="196">
        <v>59.75</v>
      </c>
      <c r="V60" s="196">
        <v>6.02</v>
      </c>
      <c r="W60" s="196">
        <v>19.61</v>
      </c>
      <c r="X60" s="196">
        <v>62.33</v>
      </c>
      <c r="Y60" s="196">
        <v>0</v>
      </c>
      <c r="Z60">
        <v>0</v>
      </c>
      <c r="AA60" s="196">
        <v>15.3</v>
      </c>
      <c r="AB60" s="196">
        <v>0</v>
      </c>
      <c r="AC60" s="196">
        <v>0</v>
      </c>
      <c r="AD60" s="196">
        <v>0</v>
      </c>
      <c r="AE60" s="196">
        <v>190</v>
      </c>
      <c r="AF60" s="196">
        <v>0</v>
      </c>
      <c r="AG60" s="196">
        <v>0</v>
      </c>
      <c r="AH60" s="196">
        <v>0</v>
      </c>
      <c r="AI60" s="196">
        <v>82.32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117.59</v>
      </c>
      <c r="AQ60" s="196">
        <v>38.11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394.42</v>
      </c>
      <c r="L61" s="196">
        <v>6.04</v>
      </c>
      <c r="M61" s="196">
        <v>54.68</v>
      </c>
      <c r="N61" s="196">
        <v>49.91</v>
      </c>
      <c r="O61" s="196">
        <v>35.25</v>
      </c>
      <c r="P61" s="196">
        <v>23.88</v>
      </c>
      <c r="Q61" s="196">
        <v>9.2200000000000006</v>
      </c>
      <c r="R61" s="196">
        <v>17.91</v>
      </c>
      <c r="S61" s="196">
        <v>11.15</v>
      </c>
      <c r="T61" s="196">
        <v>0</v>
      </c>
      <c r="U61" s="196">
        <v>59.75</v>
      </c>
      <c r="V61" s="196">
        <v>6.02</v>
      </c>
      <c r="W61" s="196">
        <v>19.61</v>
      </c>
      <c r="X61" s="196">
        <v>62.33</v>
      </c>
      <c r="Y61" s="196">
        <v>0</v>
      </c>
      <c r="Z61">
        <v>0</v>
      </c>
      <c r="AA61" s="196">
        <v>15.3</v>
      </c>
      <c r="AB61" s="196">
        <v>0</v>
      </c>
      <c r="AC61" s="196">
        <v>0</v>
      </c>
      <c r="AD61" s="196">
        <v>0</v>
      </c>
      <c r="AE61" s="196">
        <v>190</v>
      </c>
      <c r="AF61" s="196">
        <v>0</v>
      </c>
      <c r="AG61" s="196">
        <v>0</v>
      </c>
      <c r="AH61" s="196">
        <v>0</v>
      </c>
      <c r="AI61" s="196">
        <v>82.32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117.59</v>
      </c>
      <c r="AQ61" s="196">
        <v>38.11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413.66</v>
      </c>
      <c r="L62" s="196">
        <v>6.04</v>
      </c>
      <c r="M62" s="196">
        <v>54.68</v>
      </c>
      <c r="N62" s="196">
        <v>49.91</v>
      </c>
      <c r="O62" s="196">
        <v>35.25</v>
      </c>
      <c r="P62" s="196">
        <v>23.88</v>
      </c>
      <c r="Q62" s="196">
        <v>9.2200000000000006</v>
      </c>
      <c r="R62" s="196">
        <v>17.91</v>
      </c>
      <c r="S62" s="196">
        <v>11.15</v>
      </c>
      <c r="T62" s="196">
        <v>0</v>
      </c>
      <c r="U62" s="196">
        <v>59.75</v>
      </c>
      <c r="V62" s="196">
        <v>6.02</v>
      </c>
      <c r="W62" s="196">
        <v>19.61</v>
      </c>
      <c r="X62" s="196">
        <v>62.33</v>
      </c>
      <c r="Y62" s="196">
        <v>0</v>
      </c>
      <c r="Z62">
        <v>0</v>
      </c>
      <c r="AA62" s="196">
        <v>15.3</v>
      </c>
      <c r="AB62" s="196">
        <v>0</v>
      </c>
      <c r="AC62" s="196">
        <v>0</v>
      </c>
      <c r="AD62" s="196">
        <v>0</v>
      </c>
      <c r="AE62" s="196">
        <v>190</v>
      </c>
      <c r="AF62" s="196">
        <v>0</v>
      </c>
      <c r="AG62" s="196">
        <v>0</v>
      </c>
      <c r="AH62" s="196">
        <v>0</v>
      </c>
      <c r="AI62" s="196">
        <v>82.32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117.59</v>
      </c>
      <c r="AQ62" s="196">
        <v>38.11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432.9</v>
      </c>
      <c r="L63" s="196">
        <v>6.04</v>
      </c>
      <c r="M63" s="196">
        <v>54.68</v>
      </c>
      <c r="N63" s="196">
        <v>49.91</v>
      </c>
      <c r="O63" s="196">
        <v>35.25</v>
      </c>
      <c r="P63" s="196">
        <v>23.88</v>
      </c>
      <c r="Q63" s="196">
        <v>9.2200000000000006</v>
      </c>
      <c r="R63" s="196">
        <v>17.91</v>
      </c>
      <c r="S63" s="196">
        <v>11.15</v>
      </c>
      <c r="T63" s="196">
        <v>0</v>
      </c>
      <c r="U63" s="196">
        <v>59.75</v>
      </c>
      <c r="V63" s="196">
        <v>6.02</v>
      </c>
      <c r="W63" s="196">
        <v>19.61</v>
      </c>
      <c r="X63" s="196">
        <v>62.33</v>
      </c>
      <c r="Y63" s="196">
        <v>0</v>
      </c>
      <c r="Z63">
        <v>0</v>
      </c>
      <c r="AA63" s="196">
        <v>15.3</v>
      </c>
      <c r="AB63" s="196">
        <v>0</v>
      </c>
      <c r="AC63" s="196">
        <v>0</v>
      </c>
      <c r="AD63" s="196">
        <v>0</v>
      </c>
      <c r="AE63" s="196">
        <v>190</v>
      </c>
      <c r="AF63" s="196">
        <v>0</v>
      </c>
      <c r="AG63" s="196">
        <v>0</v>
      </c>
      <c r="AH63" s="196">
        <v>0</v>
      </c>
      <c r="AI63" s="196">
        <v>82.32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117.59</v>
      </c>
      <c r="AQ63" s="196">
        <v>38.11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432.9</v>
      </c>
      <c r="L64" s="196">
        <v>6.04</v>
      </c>
      <c r="M64" s="196">
        <v>54.68</v>
      </c>
      <c r="N64" s="196">
        <v>49.91</v>
      </c>
      <c r="O64" s="196">
        <v>35.25</v>
      </c>
      <c r="P64" s="196">
        <v>23.88</v>
      </c>
      <c r="Q64" s="196">
        <v>9.2200000000000006</v>
      </c>
      <c r="R64" s="196">
        <v>17.91</v>
      </c>
      <c r="S64" s="196">
        <v>11.15</v>
      </c>
      <c r="T64" s="196">
        <v>0</v>
      </c>
      <c r="U64" s="196">
        <v>59.75</v>
      </c>
      <c r="V64" s="196">
        <v>6.02</v>
      </c>
      <c r="W64" s="196">
        <v>19.61</v>
      </c>
      <c r="X64" s="196">
        <v>62.33</v>
      </c>
      <c r="Y64" s="196">
        <v>0</v>
      </c>
      <c r="Z64">
        <v>0</v>
      </c>
      <c r="AA64" s="196">
        <v>15.3</v>
      </c>
      <c r="AB64" s="196">
        <v>0</v>
      </c>
      <c r="AC64" s="196">
        <v>0</v>
      </c>
      <c r="AD64" s="196">
        <v>0</v>
      </c>
      <c r="AE64" s="196">
        <v>190</v>
      </c>
      <c r="AF64" s="196">
        <v>0</v>
      </c>
      <c r="AG64" s="196">
        <v>0</v>
      </c>
      <c r="AH64" s="196">
        <v>0</v>
      </c>
      <c r="AI64" s="196">
        <v>82.32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117.59</v>
      </c>
      <c r="AQ64" s="196">
        <v>38.11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442.52</v>
      </c>
      <c r="L65" s="196">
        <v>6.04</v>
      </c>
      <c r="M65" s="196">
        <v>54.68</v>
      </c>
      <c r="N65" s="196">
        <v>49.91</v>
      </c>
      <c r="O65" s="196">
        <v>35.25</v>
      </c>
      <c r="P65" s="196">
        <v>23.88</v>
      </c>
      <c r="Q65" s="196">
        <v>9.2200000000000006</v>
      </c>
      <c r="R65" s="196">
        <v>17.91</v>
      </c>
      <c r="S65" s="196">
        <v>11.15</v>
      </c>
      <c r="T65" s="196">
        <v>0</v>
      </c>
      <c r="U65" s="196">
        <v>59.75</v>
      </c>
      <c r="V65" s="196">
        <v>6.02</v>
      </c>
      <c r="W65" s="196">
        <v>19.61</v>
      </c>
      <c r="X65" s="196">
        <v>62.33</v>
      </c>
      <c r="Y65" s="196">
        <v>0</v>
      </c>
      <c r="Z65">
        <v>0</v>
      </c>
      <c r="AA65" s="196">
        <v>15.3</v>
      </c>
      <c r="AB65" s="196">
        <v>0</v>
      </c>
      <c r="AC65" s="196">
        <v>0</v>
      </c>
      <c r="AD65" s="196">
        <v>0</v>
      </c>
      <c r="AE65" s="196">
        <v>190</v>
      </c>
      <c r="AF65" s="196">
        <v>0</v>
      </c>
      <c r="AG65" s="196">
        <v>0</v>
      </c>
      <c r="AH65" s="196">
        <v>0</v>
      </c>
      <c r="AI65" s="196">
        <v>84.05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117.59</v>
      </c>
      <c r="AQ65" s="196">
        <v>38.11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442.52</v>
      </c>
      <c r="L66" s="196">
        <v>6.04</v>
      </c>
      <c r="M66" s="196">
        <v>54.68</v>
      </c>
      <c r="N66" s="196">
        <v>49.91</v>
      </c>
      <c r="O66" s="196">
        <v>35.25</v>
      </c>
      <c r="P66" s="196">
        <v>23.88</v>
      </c>
      <c r="Q66" s="196">
        <v>9.2200000000000006</v>
      </c>
      <c r="R66" s="196">
        <v>17.91</v>
      </c>
      <c r="S66" s="196">
        <v>11.15</v>
      </c>
      <c r="T66" s="196">
        <v>0</v>
      </c>
      <c r="U66" s="196">
        <v>59.75</v>
      </c>
      <c r="V66" s="196">
        <v>6.02</v>
      </c>
      <c r="W66" s="196">
        <v>19.61</v>
      </c>
      <c r="X66" s="196">
        <v>62.33</v>
      </c>
      <c r="Y66" s="196">
        <v>0</v>
      </c>
      <c r="Z66">
        <v>0</v>
      </c>
      <c r="AA66" s="196">
        <v>15.3</v>
      </c>
      <c r="AB66" s="196">
        <v>0</v>
      </c>
      <c r="AC66" s="196">
        <v>0</v>
      </c>
      <c r="AD66" s="196">
        <v>0</v>
      </c>
      <c r="AE66" s="196">
        <v>190</v>
      </c>
      <c r="AF66" s="196">
        <v>0</v>
      </c>
      <c r="AG66" s="196">
        <v>0</v>
      </c>
      <c r="AH66" s="196">
        <v>0</v>
      </c>
      <c r="AI66" s="196">
        <v>84.05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117.59</v>
      </c>
      <c r="AQ66" s="196">
        <v>38.11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487.64</v>
      </c>
      <c r="L67" s="196">
        <v>6.04</v>
      </c>
      <c r="M67" s="196">
        <v>54.68</v>
      </c>
      <c r="N67" s="196">
        <v>49.91</v>
      </c>
      <c r="O67" s="196">
        <v>35.25</v>
      </c>
      <c r="P67" s="196">
        <v>23.88</v>
      </c>
      <c r="Q67" s="196">
        <v>9.2200000000000006</v>
      </c>
      <c r="R67" s="196">
        <v>17.91</v>
      </c>
      <c r="S67" s="196">
        <v>11.15</v>
      </c>
      <c r="T67" s="196">
        <v>0</v>
      </c>
      <c r="U67" s="196">
        <v>59.75</v>
      </c>
      <c r="V67" s="196">
        <v>6.02</v>
      </c>
      <c r="W67" s="196">
        <v>19.61</v>
      </c>
      <c r="X67" s="196">
        <v>62.33</v>
      </c>
      <c r="Y67" s="196">
        <v>0</v>
      </c>
      <c r="Z67">
        <v>0</v>
      </c>
      <c r="AA67" s="196">
        <v>15.3</v>
      </c>
      <c r="AB67" s="196">
        <v>0</v>
      </c>
      <c r="AC67" s="196">
        <v>0</v>
      </c>
      <c r="AD67" s="196">
        <v>0</v>
      </c>
      <c r="AE67" s="196">
        <v>190</v>
      </c>
      <c r="AF67" s="196">
        <v>0</v>
      </c>
      <c r="AG67" s="196">
        <v>0</v>
      </c>
      <c r="AH67" s="196">
        <v>0</v>
      </c>
      <c r="AI67" s="196">
        <v>84.05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117.59</v>
      </c>
      <c r="AQ67" s="196">
        <v>38.11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487.59</v>
      </c>
      <c r="L68" s="196">
        <v>6.04</v>
      </c>
      <c r="M68" s="196">
        <v>54.68</v>
      </c>
      <c r="N68" s="196">
        <v>49.91</v>
      </c>
      <c r="O68" s="196">
        <v>35.25</v>
      </c>
      <c r="P68" s="196">
        <v>23.88</v>
      </c>
      <c r="Q68" s="196">
        <v>9.2200000000000006</v>
      </c>
      <c r="R68" s="196">
        <v>17.91</v>
      </c>
      <c r="S68" s="196">
        <v>11.15</v>
      </c>
      <c r="T68" s="196">
        <v>0</v>
      </c>
      <c r="U68" s="196">
        <v>59.75</v>
      </c>
      <c r="V68" s="196">
        <v>6.02</v>
      </c>
      <c r="W68" s="196">
        <v>19.61</v>
      </c>
      <c r="X68" s="196">
        <v>62.33</v>
      </c>
      <c r="Y68" s="196">
        <v>0</v>
      </c>
      <c r="Z68">
        <v>0</v>
      </c>
      <c r="AA68" s="196">
        <v>15.3</v>
      </c>
      <c r="AB68" s="196">
        <v>0</v>
      </c>
      <c r="AC68" s="196">
        <v>0</v>
      </c>
      <c r="AD68" s="196">
        <v>0</v>
      </c>
      <c r="AE68" s="196">
        <v>190</v>
      </c>
      <c r="AF68" s="196">
        <v>0</v>
      </c>
      <c r="AG68" s="196">
        <v>0</v>
      </c>
      <c r="AH68" s="196">
        <v>0</v>
      </c>
      <c r="AI68" s="196">
        <v>84.05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117.59</v>
      </c>
      <c r="AQ68" s="196">
        <v>38.11</v>
      </c>
      <c r="AR68" s="196">
        <v>45.61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487.43</v>
      </c>
      <c r="L69" s="196">
        <v>6.04</v>
      </c>
      <c r="M69" s="196">
        <v>54.68</v>
      </c>
      <c r="N69" s="196">
        <v>49.91</v>
      </c>
      <c r="O69" s="196">
        <v>35.25</v>
      </c>
      <c r="P69" s="196">
        <v>23.88</v>
      </c>
      <c r="Q69" s="196">
        <v>9.2200000000000006</v>
      </c>
      <c r="R69" s="196">
        <v>17.91</v>
      </c>
      <c r="S69" s="196">
        <v>11.15</v>
      </c>
      <c r="T69" s="196">
        <v>0</v>
      </c>
      <c r="U69" s="196">
        <v>59.75</v>
      </c>
      <c r="V69" s="196">
        <v>6.02</v>
      </c>
      <c r="W69" s="196">
        <v>19.61</v>
      </c>
      <c r="X69" s="196">
        <v>62.33</v>
      </c>
      <c r="Y69" s="196">
        <v>0</v>
      </c>
      <c r="Z69">
        <v>0</v>
      </c>
      <c r="AA69" s="196">
        <v>15.3</v>
      </c>
      <c r="AB69" s="196">
        <v>0</v>
      </c>
      <c r="AC69" s="196">
        <v>0</v>
      </c>
      <c r="AD69" s="196">
        <v>0</v>
      </c>
      <c r="AE69" s="196">
        <v>190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117.59</v>
      </c>
      <c r="AQ69" s="196">
        <v>38.11</v>
      </c>
      <c r="AR69" s="196">
        <v>32.08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487.43</v>
      </c>
      <c r="L70" s="196">
        <v>6.04</v>
      </c>
      <c r="M70" s="196">
        <v>54.68</v>
      </c>
      <c r="N70" s="196">
        <v>49.91</v>
      </c>
      <c r="O70" s="196">
        <v>35.25</v>
      </c>
      <c r="P70" s="196">
        <v>23.88</v>
      </c>
      <c r="Q70" s="196">
        <v>9.2200000000000006</v>
      </c>
      <c r="R70" s="196">
        <v>17.91</v>
      </c>
      <c r="S70" s="196">
        <v>11.15</v>
      </c>
      <c r="T70" s="196">
        <v>0</v>
      </c>
      <c r="U70" s="196">
        <v>59.75</v>
      </c>
      <c r="V70" s="196">
        <v>6.02</v>
      </c>
      <c r="W70" s="196">
        <v>19.61</v>
      </c>
      <c r="X70" s="196">
        <v>62.33</v>
      </c>
      <c r="Y70" s="196">
        <v>0</v>
      </c>
      <c r="Z70">
        <v>0</v>
      </c>
      <c r="AA70" s="196">
        <v>15.3</v>
      </c>
      <c r="AB70" s="196">
        <v>0</v>
      </c>
      <c r="AC70" s="196">
        <v>0</v>
      </c>
      <c r="AD70" s="196">
        <v>0</v>
      </c>
      <c r="AE70" s="196">
        <v>190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117.59</v>
      </c>
      <c r="AQ70" s="196">
        <v>38.11</v>
      </c>
      <c r="AR70" s="196">
        <v>13.91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487.43</v>
      </c>
      <c r="L71" s="196">
        <v>6.04</v>
      </c>
      <c r="M71" s="196">
        <v>54.68</v>
      </c>
      <c r="N71" s="196">
        <v>49.91</v>
      </c>
      <c r="O71" s="196">
        <v>35.25</v>
      </c>
      <c r="P71" s="196">
        <v>23.88</v>
      </c>
      <c r="Q71" s="196">
        <v>9.2200000000000006</v>
      </c>
      <c r="R71" s="196">
        <v>17.91</v>
      </c>
      <c r="S71" s="196">
        <v>11.15</v>
      </c>
      <c r="T71" s="196">
        <v>0</v>
      </c>
      <c r="U71" s="196">
        <v>59.75</v>
      </c>
      <c r="V71" s="196">
        <v>6.02</v>
      </c>
      <c r="W71" s="196">
        <v>19.61</v>
      </c>
      <c r="X71" s="196">
        <v>62.33</v>
      </c>
      <c r="Y71" s="196">
        <v>0</v>
      </c>
      <c r="Z71">
        <v>0</v>
      </c>
      <c r="AA71" s="196">
        <v>15.3</v>
      </c>
      <c r="AB71" s="196">
        <v>0</v>
      </c>
      <c r="AC71" s="196">
        <v>0</v>
      </c>
      <c r="AD71" s="196">
        <v>0</v>
      </c>
      <c r="AE71" s="196">
        <v>190</v>
      </c>
      <c r="AF71" s="196">
        <v>0</v>
      </c>
      <c r="AG71" s="196">
        <v>0</v>
      </c>
      <c r="AH71" s="196">
        <v>0</v>
      </c>
      <c r="AI71" s="196">
        <v>99.61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117.59</v>
      </c>
      <c r="AQ71" s="196">
        <v>38.11</v>
      </c>
      <c r="AR71" s="196">
        <v>6.72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487.43</v>
      </c>
      <c r="L72" s="196">
        <v>6.04</v>
      </c>
      <c r="M72" s="196">
        <v>54.68</v>
      </c>
      <c r="N72" s="196">
        <v>49.91</v>
      </c>
      <c r="O72" s="196">
        <v>35.25</v>
      </c>
      <c r="P72" s="196">
        <v>23.88</v>
      </c>
      <c r="Q72" s="196">
        <v>9.2200000000000006</v>
      </c>
      <c r="R72" s="196">
        <v>17.91</v>
      </c>
      <c r="S72" s="196">
        <v>11.15</v>
      </c>
      <c r="T72" s="196">
        <v>0</v>
      </c>
      <c r="U72" s="196">
        <v>59.75</v>
      </c>
      <c r="V72" s="196">
        <v>6.02</v>
      </c>
      <c r="W72" s="196">
        <v>19.61</v>
      </c>
      <c r="X72" s="196">
        <v>62.33</v>
      </c>
      <c r="Y72" s="196">
        <v>0</v>
      </c>
      <c r="Z72">
        <v>0</v>
      </c>
      <c r="AA72" s="196">
        <v>15.3</v>
      </c>
      <c r="AB72" s="196">
        <v>0</v>
      </c>
      <c r="AC72" s="196">
        <v>0</v>
      </c>
      <c r="AD72" s="196">
        <v>0</v>
      </c>
      <c r="AE72" s="196">
        <v>190</v>
      </c>
      <c r="AF72" s="196">
        <v>0</v>
      </c>
      <c r="AG72" s="196">
        <v>0</v>
      </c>
      <c r="AH72" s="196">
        <v>0</v>
      </c>
      <c r="AI72" s="196">
        <v>99.61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117.59</v>
      </c>
      <c r="AQ72" s="196">
        <v>38.11</v>
      </c>
      <c r="AR72" s="196">
        <v>0.96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487.43</v>
      </c>
      <c r="L73" s="196">
        <v>6.04</v>
      </c>
      <c r="M73" s="196">
        <v>54.68</v>
      </c>
      <c r="N73" s="196">
        <v>49.91</v>
      </c>
      <c r="O73" s="196">
        <v>35.25</v>
      </c>
      <c r="P73" s="196">
        <v>23.88</v>
      </c>
      <c r="Q73" s="196">
        <v>9.2200000000000006</v>
      </c>
      <c r="R73" s="196">
        <v>17.91</v>
      </c>
      <c r="S73" s="196">
        <v>11.15</v>
      </c>
      <c r="T73" s="196">
        <v>0</v>
      </c>
      <c r="U73" s="196">
        <v>59.75</v>
      </c>
      <c r="V73" s="196">
        <v>6.02</v>
      </c>
      <c r="W73" s="196">
        <v>19.61</v>
      </c>
      <c r="X73" s="196">
        <v>62.33</v>
      </c>
      <c r="Y73" s="196">
        <v>0</v>
      </c>
      <c r="Z73">
        <v>0</v>
      </c>
      <c r="AA73" s="196">
        <v>15.3</v>
      </c>
      <c r="AB73" s="196">
        <v>0</v>
      </c>
      <c r="AC73" s="196">
        <v>0</v>
      </c>
      <c r="AD73" s="196">
        <v>0</v>
      </c>
      <c r="AE73" s="196">
        <v>190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117.59</v>
      </c>
      <c r="AQ73" s="196">
        <v>38.11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487.43</v>
      </c>
      <c r="L74" s="196">
        <v>6.04</v>
      </c>
      <c r="M74" s="196">
        <v>54.68</v>
      </c>
      <c r="N74" s="196">
        <v>49.91</v>
      </c>
      <c r="O74" s="196">
        <v>35.25</v>
      </c>
      <c r="P74" s="196">
        <v>23.88</v>
      </c>
      <c r="Q74" s="196">
        <v>9.2200000000000006</v>
      </c>
      <c r="R74" s="196">
        <v>17.91</v>
      </c>
      <c r="S74" s="196">
        <v>11.15</v>
      </c>
      <c r="T74" s="196">
        <v>0</v>
      </c>
      <c r="U74" s="196">
        <v>59.75</v>
      </c>
      <c r="V74" s="196">
        <v>6.02</v>
      </c>
      <c r="W74" s="196">
        <v>19.61</v>
      </c>
      <c r="X74" s="196">
        <v>62.33</v>
      </c>
      <c r="Y74" s="196">
        <v>0</v>
      </c>
      <c r="Z74">
        <v>0</v>
      </c>
      <c r="AA74" s="196">
        <v>15.3</v>
      </c>
      <c r="AB74" s="196">
        <v>0</v>
      </c>
      <c r="AC74" s="196">
        <v>0</v>
      </c>
      <c r="AD74" s="196">
        <v>0</v>
      </c>
      <c r="AE74" s="196">
        <v>190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117.59</v>
      </c>
      <c r="AQ74" s="196">
        <v>38.11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487.43</v>
      </c>
      <c r="L75" s="196">
        <v>6.04</v>
      </c>
      <c r="M75" s="196">
        <v>54.68</v>
      </c>
      <c r="N75" s="196">
        <v>49.91</v>
      </c>
      <c r="O75" s="196">
        <v>35.25</v>
      </c>
      <c r="P75" s="196">
        <v>23.88</v>
      </c>
      <c r="Q75" s="196">
        <v>9.2200000000000006</v>
      </c>
      <c r="R75" s="196">
        <v>17.91</v>
      </c>
      <c r="S75" s="196">
        <v>11.15</v>
      </c>
      <c r="T75" s="196">
        <v>0</v>
      </c>
      <c r="U75" s="196">
        <v>59.75</v>
      </c>
      <c r="V75" s="196">
        <v>6.02</v>
      </c>
      <c r="W75" s="196">
        <v>19.61</v>
      </c>
      <c r="X75" s="196">
        <v>62.33</v>
      </c>
      <c r="Y75" s="196">
        <v>0</v>
      </c>
      <c r="Z75">
        <v>0</v>
      </c>
      <c r="AA75" s="196">
        <v>15.3</v>
      </c>
      <c r="AB75" s="196">
        <v>0</v>
      </c>
      <c r="AC75" s="196">
        <v>0</v>
      </c>
      <c r="AD75" s="196">
        <v>0</v>
      </c>
      <c r="AE75" s="196">
        <v>190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117.59</v>
      </c>
      <c r="AQ75" s="196">
        <v>38.11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487.43</v>
      </c>
      <c r="L76" s="196">
        <v>6.04</v>
      </c>
      <c r="M76" s="196">
        <v>54.68</v>
      </c>
      <c r="N76" s="196">
        <v>49.91</v>
      </c>
      <c r="O76" s="196">
        <v>35.25</v>
      </c>
      <c r="P76" s="196">
        <v>23.88</v>
      </c>
      <c r="Q76" s="196">
        <v>9.2200000000000006</v>
      </c>
      <c r="R76" s="196">
        <v>17.91</v>
      </c>
      <c r="S76" s="196">
        <v>11.15</v>
      </c>
      <c r="T76" s="196">
        <v>0</v>
      </c>
      <c r="U76" s="196">
        <v>59.75</v>
      </c>
      <c r="V76" s="196">
        <v>6.02</v>
      </c>
      <c r="W76" s="196">
        <v>19.61</v>
      </c>
      <c r="X76" s="196">
        <v>62.33</v>
      </c>
      <c r="Y76" s="196">
        <v>0</v>
      </c>
      <c r="Z76">
        <v>0</v>
      </c>
      <c r="AA76" s="196">
        <v>15.3</v>
      </c>
      <c r="AB76" s="196">
        <v>0</v>
      </c>
      <c r="AC76" s="196">
        <v>0</v>
      </c>
      <c r="AD76" s="196">
        <v>0</v>
      </c>
      <c r="AE76" s="196">
        <v>190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117.59</v>
      </c>
      <c r="AQ76" s="196">
        <v>38.11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487.43</v>
      </c>
      <c r="L77" s="196">
        <v>6.04</v>
      </c>
      <c r="M77" s="196">
        <v>54.68</v>
      </c>
      <c r="N77" s="196">
        <v>49.91</v>
      </c>
      <c r="O77" s="196">
        <v>35.25</v>
      </c>
      <c r="P77" s="196">
        <v>23.88</v>
      </c>
      <c r="Q77" s="196">
        <v>9.2200000000000006</v>
      </c>
      <c r="R77" s="196">
        <v>17.91</v>
      </c>
      <c r="S77" s="196">
        <v>11.15</v>
      </c>
      <c r="T77" s="196">
        <v>0</v>
      </c>
      <c r="U77" s="196">
        <v>59.75</v>
      </c>
      <c r="V77" s="196">
        <v>6.02</v>
      </c>
      <c r="W77" s="196">
        <v>19.61</v>
      </c>
      <c r="X77" s="196">
        <v>62.33</v>
      </c>
      <c r="Y77" s="196">
        <v>0</v>
      </c>
      <c r="Z77">
        <v>0</v>
      </c>
      <c r="AA77" s="196">
        <v>15.3</v>
      </c>
      <c r="AB77" s="196">
        <v>0</v>
      </c>
      <c r="AC77" s="196">
        <v>0</v>
      </c>
      <c r="AD77" s="196">
        <v>0</v>
      </c>
      <c r="AE77" s="196">
        <v>190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117.59</v>
      </c>
      <c r="AQ77" s="196">
        <v>38.11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487.43</v>
      </c>
      <c r="L78" s="196">
        <v>6.04</v>
      </c>
      <c r="M78" s="196">
        <v>54.68</v>
      </c>
      <c r="N78" s="196">
        <v>49.91</v>
      </c>
      <c r="O78" s="196">
        <v>35.25</v>
      </c>
      <c r="P78" s="196">
        <v>23.88</v>
      </c>
      <c r="Q78" s="196">
        <v>9.2200000000000006</v>
      </c>
      <c r="R78" s="196">
        <v>17.91</v>
      </c>
      <c r="S78" s="196">
        <v>11.15</v>
      </c>
      <c r="T78" s="196">
        <v>0</v>
      </c>
      <c r="U78" s="196">
        <v>59.75</v>
      </c>
      <c r="V78" s="196">
        <v>6.02</v>
      </c>
      <c r="W78" s="196">
        <v>19.61</v>
      </c>
      <c r="X78" s="196">
        <v>62.33</v>
      </c>
      <c r="Y78" s="196">
        <v>0</v>
      </c>
      <c r="Z78">
        <v>0</v>
      </c>
      <c r="AA78" s="196">
        <v>15.3</v>
      </c>
      <c r="AB78" s="196">
        <v>0</v>
      </c>
      <c r="AC78" s="196">
        <v>0</v>
      </c>
      <c r="AD78" s="196">
        <v>0</v>
      </c>
      <c r="AE78" s="196">
        <v>190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117.59</v>
      </c>
      <c r="AQ78" s="196">
        <v>38.11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487.43</v>
      </c>
      <c r="L79" s="196">
        <v>6.04</v>
      </c>
      <c r="M79" s="196">
        <v>54.68</v>
      </c>
      <c r="N79" s="196">
        <v>49.91</v>
      </c>
      <c r="O79" s="196">
        <v>35.25</v>
      </c>
      <c r="P79" s="196">
        <v>23.88</v>
      </c>
      <c r="Q79" s="196">
        <v>9.2200000000000006</v>
      </c>
      <c r="R79" s="196">
        <v>17.91</v>
      </c>
      <c r="S79" s="196">
        <v>11.15</v>
      </c>
      <c r="T79" s="196">
        <v>0</v>
      </c>
      <c r="U79" s="196">
        <v>59.75</v>
      </c>
      <c r="V79" s="196">
        <v>6.02</v>
      </c>
      <c r="W79" s="196">
        <v>19.61</v>
      </c>
      <c r="X79" s="196">
        <v>62.33</v>
      </c>
      <c r="Y79" s="196">
        <v>0</v>
      </c>
      <c r="Z79">
        <v>0</v>
      </c>
      <c r="AA79" s="196">
        <v>15.3</v>
      </c>
      <c r="AB79" s="196">
        <v>0</v>
      </c>
      <c r="AC79" s="196">
        <v>0</v>
      </c>
      <c r="AD79" s="196">
        <v>0</v>
      </c>
      <c r="AE79" s="196">
        <v>190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117.59</v>
      </c>
      <c r="AQ79" s="196">
        <v>38.11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487.43</v>
      </c>
      <c r="L80" s="196">
        <v>6.04</v>
      </c>
      <c r="M80" s="196">
        <v>54.68</v>
      </c>
      <c r="N80" s="196">
        <v>49.91</v>
      </c>
      <c r="O80" s="196">
        <v>35.25</v>
      </c>
      <c r="P80" s="196">
        <v>23.88</v>
      </c>
      <c r="Q80" s="196">
        <v>9.2200000000000006</v>
      </c>
      <c r="R80" s="196">
        <v>17.91</v>
      </c>
      <c r="S80" s="196">
        <v>11.15</v>
      </c>
      <c r="T80" s="196">
        <v>0</v>
      </c>
      <c r="U80" s="196">
        <v>59.75</v>
      </c>
      <c r="V80" s="196">
        <v>6.02</v>
      </c>
      <c r="W80" s="196">
        <v>19.61</v>
      </c>
      <c r="X80" s="196">
        <v>62.33</v>
      </c>
      <c r="Y80" s="196">
        <v>0</v>
      </c>
      <c r="Z80">
        <v>0</v>
      </c>
      <c r="AA80" s="196">
        <v>15.3</v>
      </c>
      <c r="AB80" s="196">
        <v>0</v>
      </c>
      <c r="AC80" s="196">
        <v>0</v>
      </c>
      <c r="AD80" s="196">
        <v>0</v>
      </c>
      <c r="AE80" s="196">
        <v>190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117.59</v>
      </c>
      <c r="AQ80" s="196">
        <v>38.11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487.43</v>
      </c>
      <c r="L81" s="196">
        <v>6.04</v>
      </c>
      <c r="M81" s="196">
        <v>54.68</v>
      </c>
      <c r="N81" s="196">
        <v>49.91</v>
      </c>
      <c r="O81" s="196">
        <v>35.25</v>
      </c>
      <c r="P81" s="196">
        <v>23.88</v>
      </c>
      <c r="Q81" s="196">
        <v>9.2200000000000006</v>
      </c>
      <c r="R81" s="196">
        <v>17.91</v>
      </c>
      <c r="S81" s="196">
        <v>11.15</v>
      </c>
      <c r="T81" s="196">
        <v>0</v>
      </c>
      <c r="U81" s="196">
        <v>59.75</v>
      </c>
      <c r="V81" s="196">
        <v>6.02</v>
      </c>
      <c r="W81" s="196">
        <v>19.61</v>
      </c>
      <c r="X81" s="196">
        <v>62.33</v>
      </c>
      <c r="Y81" s="196">
        <v>0</v>
      </c>
      <c r="Z81">
        <v>0</v>
      </c>
      <c r="AA81" s="196">
        <v>15.3</v>
      </c>
      <c r="AB81" s="196">
        <v>0</v>
      </c>
      <c r="AC81" s="196">
        <v>0</v>
      </c>
      <c r="AD81" s="196">
        <v>0</v>
      </c>
      <c r="AE81" s="196">
        <v>190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117.59</v>
      </c>
      <c r="AQ81" s="196">
        <v>38.11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487.43</v>
      </c>
      <c r="L82" s="196">
        <v>6.04</v>
      </c>
      <c r="M82" s="196">
        <v>54.68</v>
      </c>
      <c r="N82" s="196">
        <v>49.91</v>
      </c>
      <c r="O82" s="196">
        <v>35.25</v>
      </c>
      <c r="P82" s="196">
        <v>23.88</v>
      </c>
      <c r="Q82" s="196">
        <v>9.2200000000000006</v>
      </c>
      <c r="R82" s="196">
        <v>17.91</v>
      </c>
      <c r="S82" s="196">
        <v>11.15</v>
      </c>
      <c r="T82" s="196">
        <v>0</v>
      </c>
      <c r="U82" s="196">
        <v>59.75</v>
      </c>
      <c r="V82" s="196">
        <v>6.02</v>
      </c>
      <c r="W82" s="196">
        <v>19.61</v>
      </c>
      <c r="X82" s="196">
        <v>62.33</v>
      </c>
      <c r="Y82" s="196">
        <v>0</v>
      </c>
      <c r="Z82">
        <v>0</v>
      </c>
      <c r="AA82" s="196">
        <v>15.3</v>
      </c>
      <c r="AB82" s="196">
        <v>0</v>
      </c>
      <c r="AC82" s="196">
        <v>0</v>
      </c>
      <c r="AD82" s="196">
        <v>0</v>
      </c>
      <c r="AE82" s="196">
        <v>190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117.59</v>
      </c>
      <c r="AQ82" s="196">
        <v>38.11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487.43</v>
      </c>
      <c r="L83" s="196">
        <v>6.04</v>
      </c>
      <c r="M83" s="196">
        <v>54.68</v>
      </c>
      <c r="N83" s="196">
        <v>49.91</v>
      </c>
      <c r="O83" s="196">
        <v>35.25</v>
      </c>
      <c r="P83" s="196">
        <v>23.88</v>
      </c>
      <c r="Q83" s="196">
        <v>9.2200000000000006</v>
      </c>
      <c r="R83" s="196">
        <v>17.91</v>
      </c>
      <c r="S83" s="196">
        <v>11.15</v>
      </c>
      <c r="T83" s="196">
        <v>0</v>
      </c>
      <c r="U83" s="196">
        <v>59.75</v>
      </c>
      <c r="V83" s="196">
        <v>6.02</v>
      </c>
      <c r="W83" s="196">
        <v>19.61</v>
      </c>
      <c r="X83" s="196">
        <v>62.33</v>
      </c>
      <c r="Y83" s="196">
        <v>0</v>
      </c>
      <c r="Z83">
        <v>0</v>
      </c>
      <c r="AA83" s="196">
        <v>15.3</v>
      </c>
      <c r="AB83" s="196">
        <v>0</v>
      </c>
      <c r="AC83" s="196">
        <v>0</v>
      </c>
      <c r="AD83" s="196">
        <v>0</v>
      </c>
      <c r="AE83" s="196">
        <v>190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117.59</v>
      </c>
      <c r="AQ83" s="196">
        <v>38.11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487.43</v>
      </c>
      <c r="L84" s="196">
        <v>6.04</v>
      </c>
      <c r="M84" s="196">
        <v>54.68</v>
      </c>
      <c r="N84" s="196">
        <v>49.91</v>
      </c>
      <c r="O84" s="196">
        <v>35.25</v>
      </c>
      <c r="P84" s="196">
        <v>23.88</v>
      </c>
      <c r="Q84" s="196">
        <v>9.2200000000000006</v>
      </c>
      <c r="R84" s="196">
        <v>17.91</v>
      </c>
      <c r="S84" s="196">
        <v>11.15</v>
      </c>
      <c r="T84" s="196">
        <v>0</v>
      </c>
      <c r="U84" s="196">
        <v>59.75</v>
      </c>
      <c r="V84" s="196">
        <v>6.02</v>
      </c>
      <c r="W84" s="196">
        <v>19.61</v>
      </c>
      <c r="X84" s="196">
        <v>62.33</v>
      </c>
      <c r="Y84" s="196">
        <v>0</v>
      </c>
      <c r="Z84">
        <v>0</v>
      </c>
      <c r="AA84" s="196">
        <v>15.3</v>
      </c>
      <c r="AB84" s="196">
        <v>0</v>
      </c>
      <c r="AC84" s="196">
        <v>0</v>
      </c>
      <c r="AD84" s="196">
        <v>0</v>
      </c>
      <c r="AE84" s="196">
        <v>190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117.59</v>
      </c>
      <c r="AQ84" s="196">
        <v>38.11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487.43</v>
      </c>
      <c r="L85" s="196">
        <v>6.04</v>
      </c>
      <c r="M85" s="196">
        <v>54.68</v>
      </c>
      <c r="N85" s="196">
        <v>49.91</v>
      </c>
      <c r="O85" s="196">
        <v>35.25</v>
      </c>
      <c r="P85" s="196">
        <v>23.88</v>
      </c>
      <c r="Q85" s="196">
        <v>9.2200000000000006</v>
      </c>
      <c r="R85" s="196">
        <v>17.91</v>
      </c>
      <c r="S85" s="196">
        <v>11.15</v>
      </c>
      <c r="T85" s="196">
        <v>0</v>
      </c>
      <c r="U85" s="196">
        <v>59.75</v>
      </c>
      <c r="V85" s="196">
        <v>6.02</v>
      </c>
      <c r="W85" s="196">
        <v>19.61</v>
      </c>
      <c r="X85" s="196">
        <v>62.33</v>
      </c>
      <c r="Y85" s="196">
        <v>0</v>
      </c>
      <c r="Z85">
        <v>0</v>
      </c>
      <c r="AA85" s="196">
        <v>15.3</v>
      </c>
      <c r="AB85" s="196">
        <v>0</v>
      </c>
      <c r="AC85" s="196">
        <v>0</v>
      </c>
      <c r="AD85" s="196">
        <v>0</v>
      </c>
      <c r="AE85" s="196">
        <v>190</v>
      </c>
      <c r="AF85" s="196">
        <v>0</v>
      </c>
      <c r="AG85" s="196">
        <v>0</v>
      </c>
      <c r="AH85" s="196">
        <v>0</v>
      </c>
      <c r="AI85" s="196">
        <v>81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117.59</v>
      </c>
      <c r="AQ85" s="196">
        <v>38.11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487.43</v>
      </c>
      <c r="L86" s="196">
        <v>6.04</v>
      </c>
      <c r="M86" s="196">
        <v>54.68</v>
      </c>
      <c r="N86" s="196">
        <v>49.91</v>
      </c>
      <c r="O86" s="196">
        <v>35.25</v>
      </c>
      <c r="P86" s="196">
        <v>23.88</v>
      </c>
      <c r="Q86" s="196">
        <v>9.2200000000000006</v>
      </c>
      <c r="R86" s="196">
        <v>17.91</v>
      </c>
      <c r="S86" s="196">
        <v>11.15</v>
      </c>
      <c r="T86" s="196">
        <v>0</v>
      </c>
      <c r="U86" s="196">
        <v>59.75</v>
      </c>
      <c r="V86" s="196">
        <v>6.02</v>
      </c>
      <c r="W86" s="196">
        <v>19.61</v>
      </c>
      <c r="X86" s="196">
        <v>62.33</v>
      </c>
      <c r="Y86" s="196">
        <v>0</v>
      </c>
      <c r="Z86">
        <v>0</v>
      </c>
      <c r="AA86" s="196">
        <v>15.3</v>
      </c>
      <c r="AB86" s="196">
        <v>0</v>
      </c>
      <c r="AC86" s="196">
        <v>0</v>
      </c>
      <c r="AD86" s="196">
        <v>0</v>
      </c>
      <c r="AE86" s="196">
        <v>190</v>
      </c>
      <c r="AF86" s="196">
        <v>0</v>
      </c>
      <c r="AG86" s="196">
        <v>0</v>
      </c>
      <c r="AH86" s="196">
        <v>0</v>
      </c>
      <c r="AI86" s="196">
        <v>81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117.59</v>
      </c>
      <c r="AQ86" s="196">
        <v>38.11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487.43</v>
      </c>
      <c r="L87" s="196">
        <v>6.04</v>
      </c>
      <c r="M87" s="196">
        <v>54.68</v>
      </c>
      <c r="N87" s="196">
        <v>49.91</v>
      </c>
      <c r="O87" s="196">
        <v>35.25</v>
      </c>
      <c r="P87" s="196">
        <v>23.88</v>
      </c>
      <c r="Q87" s="196">
        <v>9.2200000000000006</v>
      </c>
      <c r="R87" s="196">
        <v>17.91</v>
      </c>
      <c r="S87" s="196">
        <v>11.15</v>
      </c>
      <c r="T87" s="196">
        <v>0</v>
      </c>
      <c r="U87" s="196">
        <v>59.75</v>
      </c>
      <c r="V87" s="196">
        <v>6.02</v>
      </c>
      <c r="W87" s="196">
        <v>19.61</v>
      </c>
      <c r="X87" s="196">
        <v>62.33</v>
      </c>
      <c r="Y87" s="196">
        <v>0</v>
      </c>
      <c r="Z87">
        <v>0</v>
      </c>
      <c r="AA87" s="196">
        <v>15.3</v>
      </c>
      <c r="AB87" s="196">
        <v>0</v>
      </c>
      <c r="AC87" s="196">
        <v>0</v>
      </c>
      <c r="AD87" s="196">
        <v>0</v>
      </c>
      <c r="AE87" s="196">
        <v>190</v>
      </c>
      <c r="AF87" s="196">
        <v>0</v>
      </c>
      <c r="AG87" s="196">
        <v>0</v>
      </c>
      <c r="AH87" s="196">
        <v>0</v>
      </c>
      <c r="AI87" s="196">
        <v>81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117.59</v>
      </c>
      <c r="AQ87" s="196">
        <v>38.11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487.63</v>
      </c>
      <c r="L88" s="196">
        <v>6.04</v>
      </c>
      <c r="M88" s="196">
        <v>54.68</v>
      </c>
      <c r="N88" s="196">
        <v>49.91</v>
      </c>
      <c r="O88" s="196">
        <v>35.25</v>
      </c>
      <c r="P88" s="196">
        <v>23.88</v>
      </c>
      <c r="Q88" s="196">
        <v>9.2200000000000006</v>
      </c>
      <c r="R88" s="196">
        <v>17.91</v>
      </c>
      <c r="S88" s="196">
        <v>11.15</v>
      </c>
      <c r="T88" s="196">
        <v>0</v>
      </c>
      <c r="U88" s="196">
        <v>59.75</v>
      </c>
      <c r="V88" s="196">
        <v>6.02</v>
      </c>
      <c r="W88" s="196">
        <v>19.61</v>
      </c>
      <c r="X88" s="196">
        <v>62.33</v>
      </c>
      <c r="Y88" s="196">
        <v>0</v>
      </c>
      <c r="Z88">
        <v>0</v>
      </c>
      <c r="AA88" s="196">
        <v>15.3</v>
      </c>
      <c r="AB88" s="196">
        <v>0</v>
      </c>
      <c r="AC88" s="196">
        <v>0</v>
      </c>
      <c r="AD88" s="196">
        <v>0</v>
      </c>
      <c r="AE88" s="196">
        <v>190</v>
      </c>
      <c r="AF88" s="196">
        <v>0</v>
      </c>
      <c r="AG88" s="196">
        <v>0</v>
      </c>
      <c r="AH88" s="196">
        <v>0</v>
      </c>
      <c r="AI88" s="196">
        <v>82.32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117.59</v>
      </c>
      <c r="AQ88" s="196">
        <v>38.11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487.63</v>
      </c>
      <c r="L89" s="196">
        <v>6.04</v>
      </c>
      <c r="M89" s="196">
        <v>54.68</v>
      </c>
      <c r="N89" s="196">
        <v>49.91</v>
      </c>
      <c r="O89" s="196">
        <v>35.25</v>
      </c>
      <c r="P89" s="196">
        <v>23.88</v>
      </c>
      <c r="Q89" s="196">
        <v>9.2200000000000006</v>
      </c>
      <c r="R89" s="196">
        <v>17.91</v>
      </c>
      <c r="S89" s="196">
        <v>11.15</v>
      </c>
      <c r="T89" s="196">
        <v>0</v>
      </c>
      <c r="U89" s="196">
        <v>59.75</v>
      </c>
      <c r="V89" s="196">
        <v>6.02</v>
      </c>
      <c r="W89" s="196">
        <v>19.61</v>
      </c>
      <c r="X89" s="196">
        <v>62.33</v>
      </c>
      <c r="Y89" s="196">
        <v>0</v>
      </c>
      <c r="Z89">
        <v>0</v>
      </c>
      <c r="AA89" s="196">
        <v>15.3</v>
      </c>
      <c r="AB89" s="196">
        <v>0</v>
      </c>
      <c r="AC89" s="196">
        <v>0</v>
      </c>
      <c r="AD89" s="196">
        <v>0</v>
      </c>
      <c r="AE89" s="196">
        <v>190</v>
      </c>
      <c r="AF89" s="196">
        <v>0</v>
      </c>
      <c r="AG89" s="196">
        <v>0</v>
      </c>
      <c r="AH89" s="196">
        <v>0</v>
      </c>
      <c r="AI89" s="196">
        <v>82.32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117.59</v>
      </c>
      <c r="AQ89" s="196">
        <v>38.119999999999997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487.63</v>
      </c>
      <c r="L90" s="196">
        <v>6.04</v>
      </c>
      <c r="M90" s="196">
        <v>54.68</v>
      </c>
      <c r="N90" s="196">
        <v>49.91</v>
      </c>
      <c r="O90" s="196">
        <v>35.25</v>
      </c>
      <c r="P90" s="196">
        <v>23.88</v>
      </c>
      <c r="Q90" s="196">
        <v>9.2200000000000006</v>
      </c>
      <c r="R90" s="196">
        <v>17.91</v>
      </c>
      <c r="S90" s="196">
        <v>11.15</v>
      </c>
      <c r="T90" s="196">
        <v>0</v>
      </c>
      <c r="U90" s="196">
        <v>59.75</v>
      </c>
      <c r="V90" s="196">
        <v>6.02</v>
      </c>
      <c r="W90" s="196">
        <v>19.61</v>
      </c>
      <c r="X90" s="196">
        <v>62.33</v>
      </c>
      <c r="Y90" s="196">
        <v>0</v>
      </c>
      <c r="Z90">
        <v>0</v>
      </c>
      <c r="AA90" s="196">
        <v>15.3</v>
      </c>
      <c r="AB90" s="196">
        <v>0</v>
      </c>
      <c r="AC90" s="196">
        <v>0</v>
      </c>
      <c r="AD90" s="196">
        <v>0</v>
      </c>
      <c r="AE90" s="196">
        <v>190</v>
      </c>
      <c r="AF90" s="196">
        <v>0</v>
      </c>
      <c r="AG90" s="196">
        <v>0</v>
      </c>
      <c r="AH90" s="196">
        <v>0</v>
      </c>
      <c r="AI90" s="196">
        <v>82.32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117.59</v>
      </c>
      <c r="AQ90" s="196">
        <v>38.11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487.64</v>
      </c>
      <c r="L91" s="196">
        <v>6.04</v>
      </c>
      <c r="M91" s="196">
        <v>54.68</v>
      </c>
      <c r="N91" s="196">
        <v>49.91</v>
      </c>
      <c r="O91" s="196">
        <v>35.25</v>
      </c>
      <c r="P91" s="196">
        <v>23.88</v>
      </c>
      <c r="Q91" s="196">
        <v>9.2200000000000006</v>
      </c>
      <c r="R91" s="196">
        <v>17.91</v>
      </c>
      <c r="S91" s="196">
        <v>11.15</v>
      </c>
      <c r="T91" s="196">
        <v>0</v>
      </c>
      <c r="U91" s="196">
        <v>59.75</v>
      </c>
      <c r="V91" s="196">
        <v>6.02</v>
      </c>
      <c r="W91" s="196">
        <v>19.61</v>
      </c>
      <c r="X91" s="196">
        <v>62.33</v>
      </c>
      <c r="Y91" s="196">
        <v>0</v>
      </c>
      <c r="Z91">
        <v>0</v>
      </c>
      <c r="AA91" s="196">
        <v>15.3</v>
      </c>
      <c r="AB91" s="196">
        <v>0</v>
      </c>
      <c r="AC91" s="196">
        <v>0</v>
      </c>
      <c r="AD91" s="196">
        <v>0</v>
      </c>
      <c r="AE91" s="196">
        <v>190</v>
      </c>
      <c r="AF91" s="196">
        <v>0</v>
      </c>
      <c r="AG91" s="196">
        <v>0</v>
      </c>
      <c r="AH91" s="196">
        <v>0</v>
      </c>
      <c r="AI91" s="196">
        <v>82.32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117.59</v>
      </c>
      <c r="AQ91" s="196">
        <v>38.11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487.63</v>
      </c>
      <c r="L92" s="196">
        <v>6.04</v>
      </c>
      <c r="M92" s="196">
        <v>54.68</v>
      </c>
      <c r="N92" s="196">
        <v>49.91</v>
      </c>
      <c r="O92" s="196">
        <v>35.25</v>
      </c>
      <c r="P92" s="196">
        <v>23.88</v>
      </c>
      <c r="Q92" s="196">
        <v>9.2200000000000006</v>
      </c>
      <c r="R92" s="196">
        <v>17.91</v>
      </c>
      <c r="S92" s="196">
        <v>11.15</v>
      </c>
      <c r="T92" s="196">
        <v>0</v>
      </c>
      <c r="U92" s="196">
        <v>59.75</v>
      </c>
      <c r="V92" s="196">
        <v>6.02</v>
      </c>
      <c r="W92" s="196">
        <v>19.61</v>
      </c>
      <c r="X92" s="196">
        <v>62.33</v>
      </c>
      <c r="Y92" s="196">
        <v>0</v>
      </c>
      <c r="Z92">
        <v>0</v>
      </c>
      <c r="AA92" s="196">
        <v>15.3</v>
      </c>
      <c r="AB92" s="196">
        <v>0</v>
      </c>
      <c r="AC92" s="196">
        <v>0</v>
      </c>
      <c r="AD92" s="196">
        <v>0</v>
      </c>
      <c r="AE92" s="196">
        <v>190</v>
      </c>
      <c r="AF92" s="196">
        <v>0</v>
      </c>
      <c r="AG92" s="196">
        <v>0</v>
      </c>
      <c r="AH92" s="196">
        <v>0</v>
      </c>
      <c r="AI92" s="196">
        <v>82.32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117.59</v>
      </c>
      <c r="AQ92" s="196">
        <v>38.11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487.64</v>
      </c>
      <c r="L93" s="196">
        <v>6.28</v>
      </c>
      <c r="M93" s="196">
        <v>54.68</v>
      </c>
      <c r="N93" s="196">
        <v>49.91</v>
      </c>
      <c r="O93" s="196">
        <v>35.25</v>
      </c>
      <c r="P93" s="196">
        <v>23.88</v>
      </c>
      <c r="Q93" s="196">
        <v>9.2200000000000006</v>
      </c>
      <c r="R93" s="196">
        <v>17.91</v>
      </c>
      <c r="S93" s="196">
        <v>11.15</v>
      </c>
      <c r="T93" s="196">
        <v>0</v>
      </c>
      <c r="U93" s="196">
        <v>59.75</v>
      </c>
      <c r="V93" s="196">
        <v>6.02</v>
      </c>
      <c r="W93" s="196">
        <v>19.61</v>
      </c>
      <c r="X93" s="196">
        <v>62.33</v>
      </c>
      <c r="Y93" s="196">
        <v>0</v>
      </c>
      <c r="Z93">
        <v>0</v>
      </c>
      <c r="AA93" s="196">
        <v>15.3</v>
      </c>
      <c r="AB93" s="196">
        <v>0</v>
      </c>
      <c r="AC93" s="196">
        <v>0</v>
      </c>
      <c r="AD93" s="196">
        <v>0</v>
      </c>
      <c r="AE93" s="196">
        <v>190</v>
      </c>
      <c r="AF93" s="196">
        <v>0</v>
      </c>
      <c r="AG93" s="196">
        <v>0</v>
      </c>
      <c r="AH93" s="196">
        <v>0</v>
      </c>
      <c r="AI93" s="196">
        <v>84.05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117.59</v>
      </c>
      <c r="AQ93" s="196">
        <v>38.119999999999997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487.64</v>
      </c>
      <c r="L94" s="196">
        <v>6.28</v>
      </c>
      <c r="M94" s="196">
        <v>54.68</v>
      </c>
      <c r="N94" s="196">
        <v>49.91</v>
      </c>
      <c r="O94" s="196">
        <v>35.25</v>
      </c>
      <c r="P94" s="196">
        <v>23.88</v>
      </c>
      <c r="Q94" s="196">
        <v>9.2200000000000006</v>
      </c>
      <c r="R94" s="196">
        <v>17.91</v>
      </c>
      <c r="S94" s="196">
        <v>11.15</v>
      </c>
      <c r="T94" s="196">
        <v>0</v>
      </c>
      <c r="U94" s="196">
        <v>59.75</v>
      </c>
      <c r="V94" s="196">
        <v>6.02</v>
      </c>
      <c r="W94" s="196">
        <v>19.61</v>
      </c>
      <c r="X94" s="196">
        <v>62.33</v>
      </c>
      <c r="Y94" s="196">
        <v>0</v>
      </c>
      <c r="Z94">
        <v>0</v>
      </c>
      <c r="AA94" s="196">
        <v>15.3</v>
      </c>
      <c r="AB94" s="196">
        <v>0</v>
      </c>
      <c r="AC94" s="196">
        <v>0</v>
      </c>
      <c r="AD94" s="196">
        <v>0</v>
      </c>
      <c r="AE94" s="196">
        <v>190</v>
      </c>
      <c r="AF94" s="196">
        <v>0</v>
      </c>
      <c r="AG94" s="196">
        <v>0</v>
      </c>
      <c r="AH94" s="196">
        <v>0</v>
      </c>
      <c r="AI94" s="196">
        <v>84.05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117.59</v>
      </c>
      <c r="AQ94" s="196">
        <v>38.119999999999997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442.52</v>
      </c>
      <c r="L95" s="196">
        <v>6.24</v>
      </c>
      <c r="M95" s="196">
        <v>54.68</v>
      </c>
      <c r="N95" s="196">
        <v>49.91</v>
      </c>
      <c r="O95" s="196">
        <v>35.25</v>
      </c>
      <c r="P95" s="196">
        <v>23.88</v>
      </c>
      <c r="Q95" s="196">
        <v>9.2200000000000006</v>
      </c>
      <c r="R95" s="196">
        <v>17.91</v>
      </c>
      <c r="S95" s="196">
        <v>11.15</v>
      </c>
      <c r="T95" s="196">
        <v>0</v>
      </c>
      <c r="U95" s="196">
        <v>59.75</v>
      </c>
      <c r="V95" s="196">
        <v>6.02</v>
      </c>
      <c r="W95" s="196">
        <v>19.61</v>
      </c>
      <c r="X95" s="196">
        <v>62.33</v>
      </c>
      <c r="Y95" s="196">
        <v>0</v>
      </c>
      <c r="Z95">
        <v>0</v>
      </c>
      <c r="AA95" s="196">
        <v>15.3</v>
      </c>
      <c r="AB95" s="196">
        <v>0</v>
      </c>
      <c r="AC95" s="196">
        <v>0</v>
      </c>
      <c r="AD95" s="196">
        <v>0</v>
      </c>
      <c r="AE95" s="196">
        <v>190</v>
      </c>
      <c r="AF95" s="196">
        <v>0</v>
      </c>
      <c r="AG95" s="196">
        <v>0</v>
      </c>
      <c r="AH95" s="196">
        <v>0</v>
      </c>
      <c r="AI95" s="196">
        <v>84.05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117.59</v>
      </c>
      <c r="AQ95" s="196">
        <v>38.119999999999997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365.56</v>
      </c>
      <c r="L96" s="196">
        <v>6.04</v>
      </c>
      <c r="M96" s="196">
        <v>54.68</v>
      </c>
      <c r="N96" s="196">
        <v>49.91</v>
      </c>
      <c r="O96" s="196">
        <v>35.25</v>
      </c>
      <c r="P96" s="196">
        <v>23.88</v>
      </c>
      <c r="Q96" s="196">
        <v>9.2200000000000006</v>
      </c>
      <c r="R96" s="196">
        <v>17.91</v>
      </c>
      <c r="S96" s="196">
        <v>11.15</v>
      </c>
      <c r="T96" s="196">
        <v>0</v>
      </c>
      <c r="U96" s="196">
        <v>59.75</v>
      </c>
      <c r="V96" s="196">
        <v>6.02</v>
      </c>
      <c r="W96" s="196">
        <v>19.61</v>
      </c>
      <c r="X96" s="196">
        <v>62.33</v>
      </c>
      <c r="Y96" s="196">
        <v>0</v>
      </c>
      <c r="Z96">
        <v>0</v>
      </c>
      <c r="AA96" s="196">
        <v>15.3</v>
      </c>
      <c r="AB96" s="196">
        <v>0</v>
      </c>
      <c r="AC96" s="196">
        <v>0</v>
      </c>
      <c r="AD96" s="196">
        <v>0</v>
      </c>
      <c r="AE96" s="196">
        <v>190</v>
      </c>
      <c r="AF96" s="196">
        <v>0</v>
      </c>
      <c r="AG96" s="196">
        <v>0</v>
      </c>
      <c r="AH96" s="196">
        <v>0</v>
      </c>
      <c r="AI96" s="196">
        <v>84.05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117.59</v>
      </c>
      <c r="AQ96" s="196">
        <v>38.11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307.83999999999997</v>
      </c>
      <c r="L97" s="196">
        <v>6.04</v>
      </c>
      <c r="M97" s="196">
        <v>54.68</v>
      </c>
      <c r="N97" s="196">
        <v>49.91</v>
      </c>
      <c r="O97" s="196">
        <v>35.25</v>
      </c>
      <c r="P97" s="196">
        <v>23.88</v>
      </c>
      <c r="Q97" s="196">
        <v>9.2200000000000006</v>
      </c>
      <c r="R97" s="196">
        <v>17.91</v>
      </c>
      <c r="S97" s="196">
        <v>11.15</v>
      </c>
      <c r="T97" s="196">
        <v>0</v>
      </c>
      <c r="U97" s="196">
        <v>59.75</v>
      </c>
      <c r="V97" s="196">
        <v>6.02</v>
      </c>
      <c r="W97" s="196">
        <v>19.61</v>
      </c>
      <c r="X97" s="196">
        <v>62.33</v>
      </c>
      <c r="Y97" s="196">
        <v>0</v>
      </c>
      <c r="Z97">
        <v>0</v>
      </c>
      <c r="AA97" s="196">
        <v>15.3</v>
      </c>
      <c r="AB97" s="196">
        <v>0</v>
      </c>
      <c r="AC97" s="196">
        <v>0</v>
      </c>
      <c r="AD97" s="196">
        <v>0</v>
      </c>
      <c r="AE97" s="196">
        <v>190</v>
      </c>
      <c r="AF97" s="196">
        <v>0</v>
      </c>
      <c r="AG97" s="196">
        <v>0</v>
      </c>
      <c r="AH97" s="196">
        <v>0</v>
      </c>
      <c r="AI97" s="196">
        <v>84.05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117.59</v>
      </c>
      <c r="AQ97" s="196">
        <v>38.11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269.36</v>
      </c>
      <c r="L98" s="196">
        <v>6.04</v>
      </c>
      <c r="M98" s="196">
        <v>54.68</v>
      </c>
      <c r="N98" s="196">
        <v>49.91</v>
      </c>
      <c r="O98" s="196">
        <v>35.25</v>
      </c>
      <c r="P98" s="196">
        <v>23.88</v>
      </c>
      <c r="Q98" s="196">
        <v>9.2200000000000006</v>
      </c>
      <c r="R98" s="196">
        <v>17.91</v>
      </c>
      <c r="S98" s="196">
        <v>11.15</v>
      </c>
      <c r="T98" s="196">
        <v>0</v>
      </c>
      <c r="U98" s="196">
        <v>59.75</v>
      </c>
      <c r="V98" s="196">
        <v>6.02</v>
      </c>
      <c r="W98" s="196">
        <v>19.61</v>
      </c>
      <c r="X98" s="196">
        <v>62.33</v>
      </c>
      <c r="Y98" s="196">
        <v>0</v>
      </c>
      <c r="Z98">
        <v>0</v>
      </c>
      <c r="AA98" s="196">
        <v>15.3</v>
      </c>
      <c r="AB98" s="196">
        <v>0</v>
      </c>
      <c r="AC98" s="196">
        <v>0</v>
      </c>
      <c r="AD98" s="196">
        <v>0</v>
      </c>
      <c r="AE98" s="196">
        <v>190</v>
      </c>
      <c r="AF98" s="196">
        <v>0</v>
      </c>
      <c r="AG98" s="196">
        <v>0</v>
      </c>
      <c r="AH98" s="196">
        <v>0</v>
      </c>
      <c r="AI98" s="196">
        <v>84.05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117.59</v>
      </c>
      <c r="AQ98" s="196">
        <v>38.11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10.078027499999997</v>
      </c>
      <c r="L99">
        <f t="shared" si="0"/>
        <v>0.12874250000000015</v>
      </c>
      <c r="M99">
        <f t="shared" si="0"/>
        <v>1.3390400000000002</v>
      </c>
      <c r="N99">
        <f t="shared" si="0"/>
        <v>1.1978399999999982</v>
      </c>
      <c r="O99">
        <f t="shared" si="0"/>
        <v>0.84599999999999997</v>
      </c>
      <c r="P99">
        <f t="shared" si="0"/>
        <v>0.57312000000000141</v>
      </c>
      <c r="Q99">
        <f t="shared" si="0"/>
        <v>0.18975000000000034</v>
      </c>
      <c r="R99">
        <f t="shared" si="0"/>
        <v>0.38446750000000046</v>
      </c>
      <c r="S99">
        <f t="shared" si="0"/>
        <v>0.23898999999999967</v>
      </c>
      <c r="T99">
        <f t="shared" si="0"/>
        <v>0</v>
      </c>
      <c r="U99">
        <f t="shared" si="0"/>
        <v>1.4295599999999999</v>
      </c>
      <c r="V99">
        <f t="shared" si="0"/>
        <v>0.13764749999999984</v>
      </c>
      <c r="W99">
        <f t="shared" si="0"/>
        <v>0.42312749999999927</v>
      </c>
      <c r="X99">
        <f t="shared" si="0"/>
        <v>1.3490424999999986</v>
      </c>
      <c r="Y99">
        <f t="shared" si="0"/>
        <v>0</v>
      </c>
      <c r="Z99">
        <f t="shared" si="0"/>
        <v>0</v>
      </c>
      <c r="AA99">
        <f t="shared" si="0"/>
        <v>0.35943999999999948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4.5599999999999996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1.7925099999999992</v>
      </c>
      <c r="AJ99">
        <f t="shared" si="0"/>
        <v>6.8470000000000003E-2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2.4846225000000022</v>
      </c>
      <c r="AQ99">
        <f t="shared" ref="AQ99:AT99" si="1">SUM(AQ3:AQ98)/4000</f>
        <v>0.81586500000000017</v>
      </c>
      <c r="AR99">
        <f t="shared" si="1"/>
        <v>0.43515749999999997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85.14</v>
      </c>
      <c r="L3" s="196">
        <v>23.09</v>
      </c>
      <c r="M3" s="196">
        <v>0</v>
      </c>
      <c r="N3" s="196">
        <v>28.86</v>
      </c>
      <c r="O3" s="196">
        <v>24.23</v>
      </c>
      <c r="P3" s="196">
        <v>59.88</v>
      </c>
      <c r="Q3" s="196">
        <v>2.89</v>
      </c>
      <c r="R3" s="196">
        <v>7.93</v>
      </c>
      <c r="S3" s="196">
        <v>4.2699999999999996</v>
      </c>
      <c r="T3" s="196">
        <v>0</v>
      </c>
      <c r="U3" s="196">
        <v>318.39</v>
      </c>
      <c r="V3" s="196">
        <v>3.07</v>
      </c>
      <c r="W3" s="196">
        <v>6.64</v>
      </c>
      <c r="X3" s="196">
        <v>19.239999999999998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18</v>
      </c>
      <c r="AF3" s="196">
        <v>0</v>
      </c>
      <c r="AG3" s="196">
        <v>0</v>
      </c>
      <c r="AH3" s="196">
        <v>0</v>
      </c>
      <c r="AI3" s="196">
        <v>-1.26</v>
      </c>
      <c r="AJ3" s="196">
        <v>9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35.590000000000003</v>
      </c>
      <c r="AQ3" s="196">
        <v>11.54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85.14</v>
      </c>
      <c r="L4" s="196">
        <v>23.09</v>
      </c>
      <c r="M4" s="196">
        <v>0</v>
      </c>
      <c r="N4" s="196">
        <v>28.86</v>
      </c>
      <c r="O4" s="196">
        <v>24.23</v>
      </c>
      <c r="P4" s="196">
        <v>59.88</v>
      </c>
      <c r="Q4" s="196">
        <v>2.89</v>
      </c>
      <c r="R4" s="196">
        <v>6.05</v>
      </c>
      <c r="S4" s="196">
        <v>3.85</v>
      </c>
      <c r="T4" s="196">
        <v>0</v>
      </c>
      <c r="U4" s="196">
        <v>318.39</v>
      </c>
      <c r="V4" s="196">
        <v>2.89</v>
      </c>
      <c r="W4" s="196">
        <v>6.64</v>
      </c>
      <c r="X4" s="196">
        <v>19.239999999999998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18</v>
      </c>
      <c r="AF4" s="196">
        <v>0</v>
      </c>
      <c r="AG4" s="196">
        <v>0</v>
      </c>
      <c r="AH4" s="196">
        <v>0</v>
      </c>
      <c r="AI4" s="196">
        <v>-1.26</v>
      </c>
      <c r="AJ4" s="196">
        <v>9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37</v>
      </c>
      <c r="AQ4" s="196">
        <v>11.54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85.14</v>
      </c>
      <c r="L5" s="196">
        <v>23.09</v>
      </c>
      <c r="M5" s="196">
        <v>0</v>
      </c>
      <c r="N5" s="196">
        <v>28.86</v>
      </c>
      <c r="O5" s="196">
        <v>24.23</v>
      </c>
      <c r="P5" s="196">
        <v>59.88</v>
      </c>
      <c r="Q5" s="196">
        <v>2.89</v>
      </c>
      <c r="R5" s="196">
        <v>5.77</v>
      </c>
      <c r="S5" s="196">
        <v>3.85</v>
      </c>
      <c r="T5" s="196">
        <v>0</v>
      </c>
      <c r="U5" s="196">
        <v>318.39</v>
      </c>
      <c r="V5" s="196">
        <v>2.89</v>
      </c>
      <c r="W5" s="196">
        <v>6.64</v>
      </c>
      <c r="X5" s="196">
        <v>19.239999999999998</v>
      </c>
      <c r="Y5" s="196">
        <v>0</v>
      </c>
      <c r="Z5">
        <v>0</v>
      </c>
      <c r="AA5" s="196">
        <v>8.3800000000000008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-1.26</v>
      </c>
      <c r="AJ5" s="196">
        <v>9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35.590000000000003</v>
      </c>
      <c r="AQ5" s="196">
        <v>11.54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85.14</v>
      </c>
      <c r="L6" s="196">
        <v>23.09</v>
      </c>
      <c r="M6" s="196">
        <v>0</v>
      </c>
      <c r="N6" s="196">
        <v>28.86</v>
      </c>
      <c r="O6" s="196">
        <v>24.23</v>
      </c>
      <c r="P6" s="196">
        <v>59.88</v>
      </c>
      <c r="Q6" s="196">
        <v>2.89</v>
      </c>
      <c r="R6" s="196">
        <v>5.77</v>
      </c>
      <c r="S6" s="196">
        <v>3.85</v>
      </c>
      <c r="T6" s="196">
        <v>0</v>
      </c>
      <c r="U6" s="196">
        <v>318.39</v>
      </c>
      <c r="V6" s="196">
        <v>2.89</v>
      </c>
      <c r="W6" s="196">
        <v>6.64</v>
      </c>
      <c r="X6" s="196">
        <v>19.239999999999998</v>
      </c>
      <c r="Y6" s="196">
        <v>0</v>
      </c>
      <c r="Z6">
        <v>0</v>
      </c>
      <c r="AA6" s="196">
        <v>8.3800000000000008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-1.26</v>
      </c>
      <c r="AJ6" s="196">
        <v>9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35.590000000000003</v>
      </c>
      <c r="AQ6" s="196">
        <v>11.54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85.14</v>
      </c>
      <c r="L7" s="196">
        <v>23.09</v>
      </c>
      <c r="M7" s="196">
        <v>0</v>
      </c>
      <c r="N7" s="196">
        <v>28.86</v>
      </c>
      <c r="O7" s="196">
        <v>24.23</v>
      </c>
      <c r="P7" s="196">
        <v>59.88</v>
      </c>
      <c r="Q7" s="196">
        <v>2.89</v>
      </c>
      <c r="R7" s="196">
        <v>5.77</v>
      </c>
      <c r="S7" s="196">
        <v>3.85</v>
      </c>
      <c r="T7" s="196">
        <v>0</v>
      </c>
      <c r="U7" s="196">
        <v>318.39</v>
      </c>
      <c r="V7" s="196">
        <v>2.89</v>
      </c>
      <c r="W7" s="196">
        <v>6.64</v>
      </c>
      <c r="X7" s="196">
        <v>21.16</v>
      </c>
      <c r="Y7" s="196">
        <v>0</v>
      </c>
      <c r="Z7">
        <v>0</v>
      </c>
      <c r="AA7" s="196">
        <v>8.14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-1.26</v>
      </c>
      <c r="AJ7" s="196">
        <v>9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35.590000000000003</v>
      </c>
      <c r="AQ7" s="196">
        <v>11.54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85.14</v>
      </c>
      <c r="L8" s="196">
        <v>23.09</v>
      </c>
      <c r="M8" s="196">
        <v>0</v>
      </c>
      <c r="N8" s="196">
        <v>28.86</v>
      </c>
      <c r="O8" s="196">
        <v>24.23</v>
      </c>
      <c r="P8" s="196">
        <v>59.88</v>
      </c>
      <c r="Q8" s="196">
        <v>2.89</v>
      </c>
      <c r="R8" s="196">
        <v>5.77</v>
      </c>
      <c r="S8" s="196">
        <v>3.85</v>
      </c>
      <c r="T8" s="196">
        <v>0</v>
      </c>
      <c r="U8" s="196">
        <v>318.39</v>
      </c>
      <c r="V8" s="196">
        <v>2.89</v>
      </c>
      <c r="W8" s="196">
        <v>6.64</v>
      </c>
      <c r="X8" s="196">
        <v>21.16</v>
      </c>
      <c r="Y8" s="196">
        <v>0</v>
      </c>
      <c r="Z8">
        <v>0</v>
      </c>
      <c r="AA8" s="196">
        <v>8.14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-1.26</v>
      </c>
      <c r="AJ8" s="196">
        <v>9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35.590000000000003</v>
      </c>
      <c r="AQ8" s="196">
        <v>11.54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85.14</v>
      </c>
      <c r="L9" s="196">
        <v>23.09</v>
      </c>
      <c r="M9" s="196">
        <v>0</v>
      </c>
      <c r="N9" s="196">
        <v>28.86</v>
      </c>
      <c r="O9" s="196">
        <v>24.23</v>
      </c>
      <c r="P9" s="196">
        <v>59.88</v>
      </c>
      <c r="Q9" s="196">
        <v>2.89</v>
      </c>
      <c r="R9" s="196">
        <v>5.77</v>
      </c>
      <c r="S9" s="196">
        <v>3.85</v>
      </c>
      <c r="T9" s="196">
        <v>0</v>
      </c>
      <c r="U9" s="196">
        <v>314.76</v>
      </c>
      <c r="V9" s="196">
        <v>2.89</v>
      </c>
      <c r="W9" s="196">
        <v>6.64</v>
      </c>
      <c r="X9" s="196">
        <v>21.16</v>
      </c>
      <c r="Y9" s="196">
        <v>0</v>
      </c>
      <c r="Z9">
        <v>0</v>
      </c>
      <c r="AA9" s="196">
        <v>8.14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-1.26</v>
      </c>
      <c r="AJ9" s="196">
        <v>9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35.590000000000003</v>
      </c>
      <c r="AQ9" s="196">
        <v>11.54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85.14</v>
      </c>
      <c r="L10" s="196">
        <v>23.09</v>
      </c>
      <c r="M10" s="196">
        <v>0</v>
      </c>
      <c r="N10" s="196">
        <v>28.86</v>
      </c>
      <c r="O10" s="196">
        <v>24.23</v>
      </c>
      <c r="P10" s="196">
        <v>59.88</v>
      </c>
      <c r="Q10" s="196">
        <v>2.89</v>
      </c>
      <c r="R10" s="196">
        <v>5.77</v>
      </c>
      <c r="S10" s="196">
        <v>3.85</v>
      </c>
      <c r="T10" s="196">
        <v>0</v>
      </c>
      <c r="U10" s="196">
        <v>314.76</v>
      </c>
      <c r="V10" s="196">
        <v>2.89</v>
      </c>
      <c r="W10" s="196">
        <v>6.64</v>
      </c>
      <c r="X10" s="196">
        <v>21.16</v>
      </c>
      <c r="Y10" s="196">
        <v>0</v>
      </c>
      <c r="Z10">
        <v>0</v>
      </c>
      <c r="AA10" s="196">
        <v>8.14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-1.26</v>
      </c>
      <c r="AJ10" s="196">
        <v>9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35.590000000000003</v>
      </c>
      <c r="AQ10" s="196">
        <v>11.54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85.14</v>
      </c>
      <c r="L11" s="196">
        <v>23.09</v>
      </c>
      <c r="M11" s="196">
        <v>0</v>
      </c>
      <c r="N11" s="196">
        <v>28.86</v>
      </c>
      <c r="O11" s="196">
        <v>24.23</v>
      </c>
      <c r="P11" s="196">
        <v>59.88</v>
      </c>
      <c r="Q11" s="196">
        <v>2.89</v>
      </c>
      <c r="R11" s="196">
        <v>5.77</v>
      </c>
      <c r="S11" s="196">
        <v>3.85</v>
      </c>
      <c r="T11" s="196">
        <v>0</v>
      </c>
      <c r="U11" s="196">
        <v>314.76</v>
      </c>
      <c r="V11" s="196">
        <v>2.89</v>
      </c>
      <c r="W11" s="196">
        <v>6.64</v>
      </c>
      <c r="X11" s="196">
        <v>21.16</v>
      </c>
      <c r="Y11" s="196">
        <v>0</v>
      </c>
      <c r="Z11">
        <v>0</v>
      </c>
      <c r="AA11" s="196">
        <v>8.3800000000000008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-1.26</v>
      </c>
      <c r="AJ11" s="196">
        <v>9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35.590000000000003</v>
      </c>
      <c r="AQ11" s="196">
        <v>11.54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85.14</v>
      </c>
      <c r="L12" s="196">
        <v>23.09</v>
      </c>
      <c r="M12" s="196">
        <v>0</v>
      </c>
      <c r="N12" s="196">
        <v>28.86</v>
      </c>
      <c r="O12" s="196">
        <v>24.23</v>
      </c>
      <c r="P12" s="196">
        <v>59.88</v>
      </c>
      <c r="Q12" s="196">
        <v>2.89</v>
      </c>
      <c r="R12" s="196">
        <v>5.77</v>
      </c>
      <c r="S12" s="196">
        <v>3.85</v>
      </c>
      <c r="T12" s="196">
        <v>0</v>
      </c>
      <c r="U12" s="196">
        <v>314.76</v>
      </c>
      <c r="V12" s="196">
        <v>2.89</v>
      </c>
      <c r="W12" s="196">
        <v>6.64</v>
      </c>
      <c r="X12" s="196">
        <v>21.16</v>
      </c>
      <c r="Y12" s="196">
        <v>0</v>
      </c>
      <c r="Z12">
        <v>0</v>
      </c>
      <c r="AA12" s="196">
        <v>8.3800000000000008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-1.26</v>
      </c>
      <c r="AJ12" s="196">
        <v>9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35.590000000000003</v>
      </c>
      <c r="AQ12" s="196">
        <v>11.54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85.14</v>
      </c>
      <c r="L13" s="196">
        <v>23.09</v>
      </c>
      <c r="M13" s="196">
        <v>0</v>
      </c>
      <c r="N13" s="196">
        <v>28.86</v>
      </c>
      <c r="O13" s="196">
        <v>24.23</v>
      </c>
      <c r="P13" s="196">
        <v>59.88</v>
      </c>
      <c r="Q13" s="196">
        <v>2.89</v>
      </c>
      <c r="R13" s="196">
        <v>5.77</v>
      </c>
      <c r="S13" s="196">
        <v>3.85</v>
      </c>
      <c r="T13" s="196">
        <v>0</v>
      </c>
      <c r="U13" s="196">
        <v>314.76</v>
      </c>
      <c r="V13" s="196">
        <v>2.89</v>
      </c>
      <c r="W13" s="196">
        <v>6.64</v>
      </c>
      <c r="X13" s="196">
        <v>21.16</v>
      </c>
      <c r="Y13" s="196">
        <v>0</v>
      </c>
      <c r="Z13">
        <v>0</v>
      </c>
      <c r="AA13" s="196">
        <v>8.3800000000000008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-1.26</v>
      </c>
      <c r="AJ13" s="196">
        <v>9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35.590000000000003</v>
      </c>
      <c r="AQ13" s="196">
        <v>11.54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85.14</v>
      </c>
      <c r="L14" s="196">
        <v>23.09</v>
      </c>
      <c r="M14" s="196">
        <v>0</v>
      </c>
      <c r="N14" s="196">
        <v>28.86</v>
      </c>
      <c r="O14" s="196">
        <v>24.23</v>
      </c>
      <c r="P14" s="196">
        <v>59.88</v>
      </c>
      <c r="Q14" s="196">
        <v>2.89</v>
      </c>
      <c r="R14" s="196">
        <v>5.77</v>
      </c>
      <c r="S14" s="196">
        <v>3.85</v>
      </c>
      <c r="T14" s="196">
        <v>0</v>
      </c>
      <c r="U14" s="196">
        <v>314.76</v>
      </c>
      <c r="V14" s="196">
        <v>2.89</v>
      </c>
      <c r="W14" s="196">
        <v>6.64</v>
      </c>
      <c r="X14" s="196">
        <v>21.16</v>
      </c>
      <c r="Y14" s="196">
        <v>0</v>
      </c>
      <c r="Z14">
        <v>0</v>
      </c>
      <c r="AA14" s="196">
        <v>8.3800000000000008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-1.26</v>
      </c>
      <c r="AJ14" s="196">
        <v>9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35.590000000000003</v>
      </c>
      <c r="AQ14" s="196">
        <v>11.54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85.14</v>
      </c>
      <c r="L15" s="196">
        <v>23.09</v>
      </c>
      <c r="M15" s="196">
        <v>0</v>
      </c>
      <c r="N15" s="196">
        <v>28.86</v>
      </c>
      <c r="O15" s="196">
        <v>24.23</v>
      </c>
      <c r="P15" s="196">
        <v>59.88</v>
      </c>
      <c r="Q15" s="196">
        <v>2.89</v>
      </c>
      <c r="R15" s="196">
        <v>5.77</v>
      </c>
      <c r="S15" s="196">
        <v>3.85</v>
      </c>
      <c r="T15" s="196">
        <v>0</v>
      </c>
      <c r="U15" s="196">
        <v>314.76</v>
      </c>
      <c r="V15" s="196">
        <v>2.89</v>
      </c>
      <c r="W15" s="196">
        <v>6.64</v>
      </c>
      <c r="X15" s="196">
        <v>21.16</v>
      </c>
      <c r="Y15" s="196">
        <v>0</v>
      </c>
      <c r="Z15">
        <v>0</v>
      </c>
      <c r="AA15" s="196">
        <v>8.3800000000000008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-1.26</v>
      </c>
      <c r="AJ15" s="196">
        <v>12.6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35.590000000000003</v>
      </c>
      <c r="AQ15" s="196">
        <v>11.54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85.14</v>
      </c>
      <c r="L16" s="196">
        <v>23.09</v>
      </c>
      <c r="M16" s="196">
        <v>0</v>
      </c>
      <c r="N16" s="196">
        <v>28.86</v>
      </c>
      <c r="O16" s="196">
        <v>24.23</v>
      </c>
      <c r="P16" s="196">
        <v>59.88</v>
      </c>
      <c r="Q16" s="196">
        <v>2.89</v>
      </c>
      <c r="R16" s="196">
        <v>5.77</v>
      </c>
      <c r="S16" s="196">
        <v>3.85</v>
      </c>
      <c r="T16" s="196">
        <v>0</v>
      </c>
      <c r="U16" s="196">
        <v>314.76</v>
      </c>
      <c r="V16" s="196">
        <v>2.89</v>
      </c>
      <c r="W16" s="196">
        <v>6.64</v>
      </c>
      <c r="X16" s="196">
        <v>21.16</v>
      </c>
      <c r="Y16" s="196">
        <v>0</v>
      </c>
      <c r="Z16">
        <v>0</v>
      </c>
      <c r="AA16" s="196">
        <v>8.3800000000000008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-1.26</v>
      </c>
      <c r="AJ16" s="196">
        <v>12.6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35.590000000000003</v>
      </c>
      <c r="AQ16" s="196">
        <v>11.54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85.14</v>
      </c>
      <c r="L17" s="196">
        <v>23.09</v>
      </c>
      <c r="M17" s="196">
        <v>0</v>
      </c>
      <c r="N17" s="196">
        <v>28.86</v>
      </c>
      <c r="O17" s="196">
        <v>24.23</v>
      </c>
      <c r="P17" s="196">
        <v>59.88</v>
      </c>
      <c r="Q17" s="196">
        <v>2.89</v>
      </c>
      <c r="R17" s="196">
        <v>5.77</v>
      </c>
      <c r="S17" s="196">
        <v>3.85</v>
      </c>
      <c r="T17" s="196">
        <v>0</v>
      </c>
      <c r="U17" s="196">
        <v>314.76</v>
      </c>
      <c r="V17" s="196">
        <v>2.89</v>
      </c>
      <c r="W17" s="196">
        <v>6.64</v>
      </c>
      <c r="X17" s="196">
        <v>21.16</v>
      </c>
      <c r="Y17" s="196">
        <v>0</v>
      </c>
      <c r="Z17">
        <v>0</v>
      </c>
      <c r="AA17" s="196">
        <v>8.3800000000000008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-1.26</v>
      </c>
      <c r="AJ17" s="196">
        <v>12.6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35.590000000000003</v>
      </c>
      <c r="AQ17" s="196">
        <v>11.54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85.14</v>
      </c>
      <c r="L18" s="196">
        <v>23.09</v>
      </c>
      <c r="M18" s="196">
        <v>0</v>
      </c>
      <c r="N18" s="196">
        <v>28.86</v>
      </c>
      <c r="O18" s="196">
        <v>24.23</v>
      </c>
      <c r="P18" s="196">
        <v>59.88</v>
      </c>
      <c r="Q18" s="196">
        <v>2.89</v>
      </c>
      <c r="R18" s="196">
        <v>5.77</v>
      </c>
      <c r="S18" s="196">
        <v>3.85</v>
      </c>
      <c r="T18" s="196">
        <v>0</v>
      </c>
      <c r="U18" s="196">
        <v>314.76</v>
      </c>
      <c r="V18" s="196">
        <v>2.89</v>
      </c>
      <c r="W18" s="196">
        <v>6.64</v>
      </c>
      <c r="X18" s="196">
        <v>21.16</v>
      </c>
      <c r="Y18" s="196">
        <v>0</v>
      </c>
      <c r="Z18">
        <v>0</v>
      </c>
      <c r="AA18" s="196">
        <v>8.3800000000000008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-1.26</v>
      </c>
      <c r="AJ18" s="196">
        <v>12.6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35.590000000000003</v>
      </c>
      <c r="AQ18" s="196">
        <v>11.54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85.14</v>
      </c>
      <c r="L19" s="196">
        <v>23.09</v>
      </c>
      <c r="M19" s="196">
        <v>0</v>
      </c>
      <c r="N19" s="196">
        <v>28.86</v>
      </c>
      <c r="O19" s="196">
        <v>24.23</v>
      </c>
      <c r="P19" s="196">
        <v>59.88</v>
      </c>
      <c r="Q19" s="196">
        <v>2.89</v>
      </c>
      <c r="R19" s="196">
        <v>5.77</v>
      </c>
      <c r="S19" s="196">
        <v>3.85</v>
      </c>
      <c r="T19" s="196">
        <v>0</v>
      </c>
      <c r="U19" s="196">
        <v>314.76</v>
      </c>
      <c r="V19" s="196">
        <v>2.89</v>
      </c>
      <c r="W19" s="196">
        <v>6.64</v>
      </c>
      <c r="X19" s="196">
        <v>21.16</v>
      </c>
      <c r="Y19" s="196">
        <v>0</v>
      </c>
      <c r="Z19">
        <v>0</v>
      </c>
      <c r="AA19" s="196">
        <v>8.3800000000000008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27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35.590000000000003</v>
      </c>
      <c r="AQ19" s="196">
        <v>11.54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85.14</v>
      </c>
      <c r="L20" s="196">
        <v>23.09</v>
      </c>
      <c r="M20" s="196">
        <v>0</v>
      </c>
      <c r="N20" s="196">
        <v>28.86</v>
      </c>
      <c r="O20" s="196">
        <v>24.23</v>
      </c>
      <c r="P20" s="196">
        <v>59.88</v>
      </c>
      <c r="Q20" s="196">
        <v>2.89</v>
      </c>
      <c r="R20" s="196">
        <v>5.77</v>
      </c>
      <c r="S20" s="196">
        <v>3.85</v>
      </c>
      <c r="T20" s="196">
        <v>0</v>
      </c>
      <c r="U20" s="196">
        <v>314.76</v>
      </c>
      <c r="V20" s="196">
        <v>2.89</v>
      </c>
      <c r="W20" s="196">
        <v>6.64</v>
      </c>
      <c r="X20" s="196">
        <v>21.16</v>
      </c>
      <c r="Y20" s="196">
        <v>0</v>
      </c>
      <c r="Z20">
        <v>0</v>
      </c>
      <c r="AA20" s="196">
        <v>8.3800000000000008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27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35.590000000000003</v>
      </c>
      <c r="AQ20" s="196">
        <v>11.54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85.14</v>
      </c>
      <c r="L21" s="196">
        <v>23.09</v>
      </c>
      <c r="M21" s="196">
        <v>0</v>
      </c>
      <c r="N21" s="196">
        <v>28.86</v>
      </c>
      <c r="O21" s="196">
        <v>24.23</v>
      </c>
      <c r="P21" s="196">
        <v>59.88</v>
      </c>
      <c r="Q21" s="196">
        <v>2.89</v>
      </c>
      <c r="R21" s="196">
        <v>5.77</v>
      </c>
      <c r="S21" s="196">
        <v>3.85</v>
      </c>
      <c r="T21" s="196">
        <v>0</v>
      </c>
      <c r="U21" s="196">
        <v>314.76</v>
      </c>
      <c r="V21" s="196">
        <v>2.89</v>
      </c>
      <c r="W21" s="196">
        <v>6.64</v>
      </c>
      <c r="X21" s="196">
        <v>21.16</v>
      </c>
      <c r="Y21" s="196">
        <v>0</v>
      </c>
      <c r="Z21">
        <v>0</v>
      </c>
      <c r="AA21" s="196">
        <v>8.3800000000000008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35.590000000000003</v>
      </c>
      <c r="AQ21" s="196">
        <v>11.54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85.14</v>
      </c>
      <c r="L22" s="196">
        <v>23.09</v>
      </c>
      <c r="M22" s="196">
        <v>0</v>
      </c>
      <c r="N22" s="196">
        <v>28.86</v>
      </c>
      <c r="O22" s="196">
        <v>24.23</v>
      </c>
      <c r="P22" s="196">
        <v>59.88</v>
      </c>
      <c r="Q22" s="196">
        <v>2.89</v>
      </c>
      <c r="R22" s="196">
        <v>5.77</v>
      </c>
      <c r="S22" s="196">
        <v>3.85</v>
      </c>
      <c r="T22" s="196">
        <v>0</v>
      </c>
      <c r="U22" s="196">
        <v>314.76</v>
      </c>
      <c r="V22" s="196">
        <v>2.89</v>
      </c>
      <c r="W22" s="196">
        <v>6.64</v>
      </c>
      <c r="X22" s="196">
        <v>21.16</v>
      </c>
      <c r="Y22" s="196">
        <v>0</v>
      </c>
      <c r="Z22">
        <v>0</v>
      </c>
      <c r="AA22" s="196">
        <v>8.3800000000000008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35.590000000000003</v>
      </c>
      <c r="AQ22" s="196">
        <v>11.54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85.14</v>
      </c>
      <c r="L23" s="196">
        <v>23.09</v>
      </c>
      <c r="M23" s="196">
        <v>0</v>
      </c>
      <c r="N23" s="196">
        <v>28.86</v>
      </c>
      <c r="O23" s="196">
        <v>24.23</v>
      </c>
      <c r="P23" s="196">
        <v>59.88</v>
      </c>
      <c r="Q23" s="196">
        <v>2.89</v>
      </c>
      <c r="R23" s="196">
        <v>5.77</v>
      </c>
      <c r="S23" s="196">
        <v>3.85</v>
      </c>
      <c r="T23" s="196">
        <v>0</v>
      </c>
      <c r="U23" s="196">
        <v>314.76</v>
      </c>
      <c r="V23" s="196">
        <v>2.89</v>
      </c>
      <c r="W23" s="196">
        <v>6.64</v>
      </c>
      <c r="X23" s="196">
        <v>21.16</v>
      </c>
      <c r="Y23" s="196">
        <v>0</v>
      </c>
      <c r="Z23">
        <v>0</v>
      </c>
      <c r="AA23" s="196">
        <v>8.3800000000000008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35.590000000000003</v>
      </c>
      <c r="AQ23" s="196">
        <v>11.54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85.14</v>
      </c>
      <c r="L24" s="196">
        <v>23.09</v>
      </c>
      <c r="M24" s="196">
        <v>0</v>
      </c>
      <c r="N24" s="196">
        <v>28.86</v>
      </c>
      <c r="O24" s="196">
        <v>24.23</v>
      </c>
      <c r="P24" s="196">
        <v>59.88</v>
      </c>
      <c r="Q24" s="196">
        <v>2.89</v>
      </c>
      <c r="R24" s="196">
        <v>5.77</v>
      </c>
      <c r="S24" s="196">
        <v>3.85</v>
      </c>
      <c r="T24" s="196">
        <v>0</v>
      </c>
      <c r="U24" s="196">
        <v>314.76</v>
      </c>
      <c r="V24" s="196">
        <v>2.89</v>
      </c>
      <c r="W24" s="196">
        <v>6.64</v>
      </c>
      <c r="X24" s="196">
        <v>21.16</v>
      </c>
      <c r="Y24" s="196">
        <v>0</v>
      </c>
      <c r="Z24">
        <v>0</v>
      </c>
      <c r="AA24" s="196">
        <v>8.14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35.590000000000003</v>
      </c>
      <c r="AQ24" s="196">
        <v>11.54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85.14</v>
      </c>
      <c r="L25" s="196">
        <v>23.09</v>
      </c>
      <c r="M25" s="196">
        <v>0</v>
      </c>
      <c r="N25" s="196">
        <v>28.86</v>
      </c>
      <c r="O25" s="196">
        <v>24.23</v>
      </c>
      <c r="P25" s="196">
        <v>59.88</v>
      </c>
      <c r="Q25" s="196">
        <v>2.89</v>
      </c>
      <c r="R25" s="196">
        <v>5.77</v>
      </c>
      <c r="S25" s="196">
        <v>3.85</v>
      </c>
      <c r="T25" s="196">
        <v>0</v>
      </c>
      <c r="U25" s="196">
        <v>314.76</v>
      </c>
      <c r="V25" s="196">
        <v>2.89</v>
      </c>
      <c r="W25" s="196">
        <v>10.58</v>
      </c>
      <c r="X25" s="196">
        <v>36.049999999999997</v>
      </c>
      <c r="Y25" s="196">
        <v>0</v>
      </c>
      <c r="Z25">
        <v>0</v>
      </c>
      <c r="AA25" s="196">
        <v>8.14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35.590000000000003</v>
      </c>
      <c r="AQ25" s="196">
        <v>11.54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85.14</v>
      </c>
      <c r="L26" s="196">
        <v>23.09</v>
      </c>
      <c r="M26" s="196">
        <v>0</v>
      </c>
      <c r="N26" s="196">
        <v>28.86</v>
      </c>
      <c r="O26" s="196">
        <v>24.23</v>
      </c>
      <c r="P26" s="196">
        <v>59.88</v>
      </c>
      <c r="Q26" s="196">
        <v>3.68</v>
      </c>
      <c r="R26" s="196">
        <v>5.77</v>
      </c>
      <c r="S26" s="196">
        <v>3.85</v>
      </c>
      <c r="T26" s="196">
        <v>0</v>
      </c>
      <c r="U26" s="196">
        <v>314.76</v>
      </c>
      <c r="V26" s="196">
        <v>2.88</v>
      </c>
      <c r="W26" s="196">
        <v>10.58</v>
      </c>
      <c r="X26" s="196">
        <v>36.049999999999997</v>
      </c>
      <c r="Y26" s="196">
        <v>0</v>
      </c>
      <c r="Z26">
        <v>0</v>
      </c>
      <c r="AA26" s="196">
        <v>8.14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33.68</v>
      </c>
      <c r="AQ26" s="196">
        <v>11.54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85.14</v>
      </c>
      <c r="L27" s="196">
        <v>23.09</v>
      </c>
      <c r="M27" s="196">
        <v>0</v>
      </c>
      <c r="N27" s="196">
        <v>28.86</v>
      </c>
      <c r="O27" s="196">
        <v>24.23</v>
      </c>
      <c r="P27" s="196">
        <v>59.88</v>
      </c>
      <c r="Q27" s="196">
        <v>2.89</v>
      </c>
      <c r="R27" s="196">
        <v>5.77</v>
      </c>
      <c r="S27" s="196">
        <v>3.85</v>
      </c>
      <c r="T27" s="196">
        <v>0</v>
      </c>
      <c r="U27" s="196">
        <v>314.76</v>
      </c>
      <c r="V27" s="196">
        <v>2.88</v>
      </c>
      <c r="W27" s="196">
        <v>10.58</v>
      </c>
      <c r="X27" s="196">
        <v>36.049999999999997</v>
      </c>
      <c r="Y27" s="196">
        <v>0</v>
      </c>
      <c r="Z27">
        <v>0</v>
      </c>
      <c r="AA27" s="196">
        <v>8.3800000000000008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46.26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35.590000000000003</v>
      </c>
      <c r="AQ27" s="196">
        <v>11.54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96.2</v>
      </c>
      <c r="L28" s="196">
        <v>41.84</v>
      </c>
      <c r="M28" s="196">
        <v>0</v>
      </c>
      <c r="N28" s="196">
        <v>28.86</v>
      </c>
      <c r="O28" s="196">
        <v>24.23</v>
      </c>
      <c r="P28" s="196">
        <v>59.88</v>
      </c>
      <c r="Q28" s="196">
        <v>4.18</v>
      </c>
      <c r="R28" s="196">
        <v>10.36</v>
      </c>
      <c r="S28" s="196">
        <v>6.45</v>
      </c>
      <c r="T28" s="196">
        <v>0</v>
      </c>
      <c r="U28" s="196">
        <v>314.76</v>
      </c>
      <c r="V28" s="196">
        <v>3.48</v>
      </c>
      <c r="W28" s="196">
        <v>10.58</v>
      </c>
      <c r="X28" s="196">
        <v>36.049999999999997</v>
      </c>
      <c r="Y28" s="196">
        <v>0</v>
      </c>
      <c r="Z28">
        <v>0</v>
      </c>
      <c r="AA28" s="196">
        <v>8.3800000000000008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64.17</v>
      </c>
      <c r="AQ28" s="196">
        <v>22.04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155.30000000000001</v>
      </c>
      <c r="L29" s="196">
        <v>41.8</v>
      </c>
      <c r="M29" s="196">
        <v>0</v>
      </c>
      <c r="N29" s="196">
        <v>28.86</v>
      </c>
      <c r="O29" s="196">
        <v>24.23</v>
      </c>
      <c r="P29" s="196">
        <v>59.88</v>
      </c>
      <c r="Q29" s="196">
        <v>4.1399999999999997</v>
      </c>
      <c r="R29" s="196">
        <v>10.25</v>
      </c>
      <c r="S29" s="196">
        <v>6.31</v>
      </c>
      <c r="T29" s="196">
        <v>0</v>
      </c>
      <c r="U29" s="196">
        <v>314.76</v>
      </c>
      <c r="V29" s="196">
        <v>3.48</v>
      </c>
      <c r="W29" s="196">
        <v>10.58</v>
      </c>
      <c r="X29" s="196">
        <v>36.049999999999997</v>
      </c>
      <c r="Y29" s="196">
        <v>0</v>
      </c>
      <c r="Z29">
        <v>0</v>
      </c>
      <c r="AA29" s="196">
        <v>8.3800000000000008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67.989999999999995</v>
      </c>
      <c r="AQ29" s="196">
        <v>22.04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157.01</v>
      </c>
      <c r="L30" s="196">
        <v>41.84</v>
      </c>
      <c r="M30" s="196">
        <v>0</v>
      </c>
      <c r="N30" s="196">
        <v>28.86</v>
      </c>
      <c r="O30" s="196">
        <v>24.23</v>
      </c>
      <c r="P30" s="196">
        <v>59.88</v>
      </c>
      <c r="Q30" s="196">
        <v>4.18</v>
      </c>
      <c r="R30" s="196">
        <v>10.36</v>
      </c>
      <c r="S30" s="196">
        <v>6.45</v>
      </c>
      <c r="T30" s="196">
        <v>0</v>
      </c>
      <c r="U30" s="196">
        <v>314.76</v>
      </c>
      <c r="V30" s="196">
        <v>3.48</v>
      </c>
      <c r="W30" s="196">
        <v>10.58</v>
      </c>
      <c r="X30" s="196">
        <v>36.049999999999997</v>
      </c>
      <c r="Y30" s="196">
        <v>0</v>
      </c>
      <c r="Z30">
        <v>0</v>
      </c>
      <c r="AA30" s="196">
        <v>8.3800000000000008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67.989999999999995</v>
      </c>
      <c r="AQ30" s="196">
        <v>22.04</v>
      </c>
      <c r="AR30" s="196">
        <v>0.53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157.01</v>
      </c>
      <c r="L31" s="196">
        <v>41.84</v>
      </c>
      <c r="M31" s="196">
        <v>0</v>
      </c>
      <c r="N31" s="196">
        <v>28.86</v>
      </c>
      <c r="O31" s="196">
        <v>24.23</v>
      </c>
      <c r="P31" s="196">
        <v>59.88</v>
      </c>
      <c r="Q31" s="196">
        <v>4.18</v>
      </c>
      <c r="R31" s="196">
        <v>10.36</v>
      </c>
      <c r="S31" s="196">
        <v>6.45</v>
      </c>
      <c r="T31" s="196">
        <v>0</v>
      </c>
      <c r="U31" s="196">
        <v>314.76</v>
      </c>
      <c r="V31" s="196">
        <v>3.48</v>
      </c>
      <c r="W31" s="196">
        <v>10.58</v>
      </c>
      <c r="X31" s="196">
        <v>36.049999999999997</v>
      </c>
      <c r="Y31" s="196">
        <v>0</v>
      </c>
      <c r="Z31">
        <v>0</v>
      </c>
      <c r="AA31" s="196">
        <v>8.3800000000000008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67.989999999999995</v>
      </c>
      <c r="AQ31" s="196">
        <v>22.04</v>
      </c>
      <c r="AR31" s="196">
        <v>2.39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157.01</v>
      </c>
      <c r="L32" s="196">
        <v>41.84</v>
      </c>
      <c r="M32" s="196">
        <v>0</v>
      </c>
      <c r="N32" s="196">
        <v>28.86</v>
      </c>
      <c r="O32" s="196">
        <v>24.23</v>
      </c>
      <c r="P32" s="196">
        <v>59.88</v>
      </c>
      <c r="Q32" s="196">
        <v>4.18</v>
      </c>
      <c r="R32" s="196">
        <v>10.36</v>
      </c>
      <c r="S32" s="196">
        <v>6.45</v>
      </c>
      <c r="T32" s="196">
        <v>0</v>
      </c>
      <c r="U32" s="196">
        <v>314.76</v>
      </c>
      <c r="V32" s="196">
        <v>3.48</v>
      </c>
      <c r="W32" s="196">
        <v>10.58</v>
      </c>
      <c r="X32" s="196">
        <v>36.049999999999997</v>
      </c>
      <c r="Y32" s="196">
        <v>0</v>
      </c>
      <c r="Z32">
        <v>0</v>
      </c>
      <c r="AA32" s="196">
        <v>8.3800000000000008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67.989999999999995</v>
      </c>
      <c r="AQ32" s="196">
        <v>22.04</v>
      </c>
      <c r="AR32" s="196">
        <v>7.17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157.01</v>
      </c>
      <c r="L33" s="196">
        <v>41.84</v>
      </c>
      <c r="M33" s="196">
        <v>0</v>
      </c>
      <c r="N33" s="196">
        <v>28.86</v>
      </c>
      <c r="O33" s="196">
        <v>24.23</v>
      </c>
      <c r="P33" s="196">
        <v>59.88</v>
      </c>
      <c r="Q33" s="196">
        <v>4.18</v>
      </c>
      <c r="R33" s="196">
        <v>10.36</v>
      </c>
      <c r="S33" s="196">
        <v>6.45</v>
      </c>
      <c r="T33" s="196">
        <v>0</v>
      </c>
      <c r="U33" s="196">
        <v>314.76</v>
      </c>
      <c r="V33" s="196">
        <v>3.48</v>
      </c>
      <c r="W33" s="196">
        <v>10.58</v>
      </c>
      <c r="X33" s="196">
        <v>36.049999999999997</v>
      </c>
      <c r="Y33" s="196">
        <v>0</v>
      </c>
      <c r="Z33">
        <v>0</v>
      </c>
      <c r="AA33" s="196">
        <v>8.3800000000000008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67.989999999999995</v>
      </c>
      <c r="AQ33" s="196">
        <v>22.04</v>
      </c>
      <c r="AR33" s="196">
        <v>12.73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157.01</v>
      </c>
      <c r="L34" s="196">
        <v>41.84</v>
      </c>
      <c r="M34" s="196">
        <v>0</v>
      </c>
      <c r="N34" s="196">
        <v>28.86</v>
      </c>
      <c r="O34" s="196">
        <v>24.23</v>
      </c>
      <c r="P34" s="196">
        <v>59.88</v>
      </c>
      <c r="Q34" s="196">
        <v>4.18</v>
      </c>
      <c r="R34" s="196">
        <v>10.36</v>
      </c>
      <c r="S34" s="196">
        <v>6.45</v>
      </c>
      <c r="T34" s="196">
        <v>0</v>
      </c>
      <c r="U34" s="196">
        <v>314.76</v>
      </c>
      <c r="V34" s="196">
        <v>3.48</v>
      </c>
      <c r="W34" s="196">
        <v>10.58</v>
      </c>
      <c r="X34" s="196">
        <v>36.049999999999997</v>
      </c>
      <c r="Y34" s="196">
        <v>0</v>
      </c>
      <c r="Z34">
        <v>0</v>
      </c>
      <c r="AA34" s="196">
        <v>8.3800000000000008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67.989999999999995</v>
      </c>
      <c r="AQ34" s="196">
        <v>22.04</v>
      </c>
      <c r="AR34" s="196">
        <v>21.95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157.01</v>
      </c>
      <c r="L35" s="196">
        <v>41.84</v>
      </c>
      <c r="M35" s="196">
        <v>0</v>
      </c>
      <c r="N35" s="196">
        <v>28.86</v>
      </c>
      <c r="O35" s="196">
        <v>24.23</v>
      </c>
      <c r="P35" s="196">
        <v>59.88</v>
      </c>
      <c r="Q35" s="196">
        <v>4.18</v>
      </c>
      <c r="R35" s="196">
        <v>10.36</v>
      </c>
      <c r="S35" s="196">
        <v>6.45</v>
      </c>
      <c r="T35" s="196">
        <v>0</v>
      </c>
      <c r="U35" s="196">
        <v>317.95999999999998</v>
      </c>
      <c r="V35" s="196">
        <v>3.48</v>
      </c>
      <c r="W35" s="196">
        <v>10.58</v>
      </c>
      <c r="X35" s="196">
        <v>36.049999999999997</v>
      </c>
      <c r="Y35" s="196">
        <v>0</v>
      </c>
      <c r="Z35">
        <v>0</v>
      </c>
      <c r="AA35" s="196">
        <v>8.3800000000000008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67.989999999999995</v>
      </c>
      <c r="AQ35" s="196">
        <v>22.04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157.01</v>
      </c>
      <c r="L36" s="196">
        <v>41.84</v>
      </c>
      <c r="M36" s="196">
        <v>0</v>
      </c>
      <c r="N36" s="196">
        <v>28.86</v>
      </c>
      <c r="O36" s="196">
        <v>24.23</v>
      </c>
      <c r="P36" s="196">
        <v>59.88</v>
      </c>
      <c r="Q36" s="196">
        <v>4.18</v>
      </c>
      <c r="R36" s="196">
        <v>10.36</v>
      </c>
      <c r="S36" s="196">
        <v>6.45</v>
      </c>
      <c r="T36" s="196">
        <v>0</v>
      </c>
      <c r="U36" s="196">
        <v>318.39</v>
      </c>
      <c r="V36" s="196">
        <v>3.48</v>
      </c>
      <c r="W36" s="196">
        <v>10.58</v>
      </c>
      <c r="X36" s="196">
        <v>36.049999999999997</v>
      </c>
      <c r="Y36" s="196">
        <v>0</v>
      </c>
      <c r="Z36">
        <v>0</v>
      </c>
      <c r="AA36" s="196">
        <v>8.3800000000000008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67.989999999999995</v>
      </c>
      <c r="AQ36" s="196">
        <v>22.04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157.01</v>
      </c>
      <c r="L37" s="196">
        <v>41.84</v>
      </c>
      <c r="M37" s="196">
        <v>0</v>
      </c>
      <c r="N37" s="196">
        <v>28.86</v>
      </c>
      <c r="O37" s="196">
        <v>24.23</v>
      </c>
      <c r="P37" s="196">
        <v>59.88</v>
      </c>
      <c r="Q37" s="196">
        <v>4.18</v>
      </c>
      <c r="R37" s="196">
        <v>10.36</v>
      </c>
      <c r="S37" s="196">
        <v>6.45</v>
      </c>
      <c r="T37" s="196">
        <v>0</v>
      </c>
      <c r="U37" s="196">
        <v>318.39</v>
      </c>
      <c r="V37" s="196">
        <v>3.48</v>
      </c>
      <c r="W37" s="196">
        <v>10.58</v>
      </c>
      <c r="X37" s="196">
        <v>36.049999999999997</v>
      </c>
      <c r="Y37" s="196">
        <v>0</v>
      </c>
      <c r="Z37">
        <v>0</v>
      </c>
      <c r="AA37" s="196">
        <v>8.3800000000000008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67.989999999999995</v>
      </c>
      <c r="AQ37" s="196">
        <v>22.04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157.01</v>
      </c>
      <c r="L38" s="196">
        <v>41.84</v>
      </c>
      <c r="M38" s="196">
        <v>0</v>
      </c>
      <c r="N38" s="196">
        <v>28.86</v>
      </c>
      <c r="O38" s="196">
        <v>24.23</v>
      </c>
      <c r="P38" s="196">
        <v>59.88</v>
      </c>
      <c r="Q38" s="196">
        <v>4.18</v>
      </c>
      <c r="R38" s="196">
        <v>10.36</v>
      </c>
      <c r="S38" s="196">
        <v>6.45</v>
      </c>
      <c r="T38" s="196">
        <v>0</v>
      </c>
      <c r="U38" s="196">
        <v>318.39</v>
      </c>
      <c r="V38" s="196">
        <v>3.48</v>
      </c>
      <c r="W38" s="196">
        <v>10.58</v>
      </c>
      <c r="X38" s="196">
        <v>36.049999999999997</v>
      </c>
      <c r="Y38" s="196">
        <v>0</v>
      </c>
      <c r="Z38">
        <v>0</v>
      </c>
      <c r="AA38" s="196">
        <v>8.3800000000000008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67.989999999999995</v>
      </c>
      <c r="AQ38" s="196">
        <v>22.04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157.01</v>
      </c>
      <c r="L39" s="196">
        <v>41.84</v>
      </c>
      <c r="M39" s="196">
        <v>0</v>
      </c>
      <c r="N39" s="196">
        <v>28.86</v>
      </c>
      <c r="O39" s="196">
        <v>24.23</v>
      </c>
      <c r="P39" s="196">
        <v>59.88</v>
      </c>
      <c r="Q39" s="196">
        <v>4.18</v>
      </c>
      <c r="R39" s="196">
        <v>10.36</v>
      </c>
      <c r="S39" s="196">
        <v>6.45</v>
      </c>
      <c r="T39" s="196">
        <v>0</v>
      </c>
      <c r="U39" s="196">
        <v>318.39</v>
      </c>
      <c r="V39" s="196">
        <v>3.48</v>
      </c>
      <c r="W39" s="196">
        <v>10.58</v>
      </c>
      <c r="X39" s="196">
        <v>36.049999999999997</v>
      </c>
      <c r="Y39" s="196">
        <v>0</v>
      </c>
      <c r="Z39">
        <v>0</v>
      </c>
      <c r="AA39" s="196">
        <v>8.3800000000000008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67.989999999999995</v>
      </c>
      <c r="AQ39" s="196">
        <v>22.04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157.01</v>
      </c>
      <c r="L40" s="196">
        <v>41.84</v>
      </c>
      <c r="M40" s="196">
        <v>0</v>
      </c>
      <c r="N40" s="196">
        <v>28.86</v>
      </c>
      <c r="O40" s="196">
        <v>24.23</v>
      </c>
      <c r="P40" s="196">
        <v>59.88</v>
      </c>
      <c r="Q40" s="196">
        <v>4.18</v>
      </c>
      <c r="R40" s="196">
        <v>10.36</v>
      </c>
      <c r="S40" s="196">
        <v>6.45</v>
      </c>
      <c r="T40" s="196">
        <v>0</v>
      </c>
      <c r="U40" s="196">
        <v>318.39</v>
      </c>
      <c r="V40" s="196">
        <v>3.48</v>
      </c>
      <c r="W40" s="196">
        <v>10.58</v>
      </c>
      <c r="X40" s="196">
        <v>36.049999999999997</v>
      </c>
      <c r="Y40" s="196">
        <v>0</v>
      </c>
      <c r="Z40">
        <v>0</v>
      </c>
      <c r="AA40" s="196">
        <v>8.3800000000000008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67.989999999999995</v>
      </c>
      <c r="AQ40" s="196">
        <v>22.04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157.01</v>
      </c>
      <c r="L41" s="196">
        <v>41.84</v>
      </c>
      <c r="M41" s="196">
        <v>0</v>
      </c>
      <c r="N41" s="196">
        <v>28.86</v>
      </c>
      <c r="O41" s="196">
        <v>24.23</v>
      </c>
      <c r="P41" s="196">
        <v>59.88</v>
      </c>
      <c r="Q41" s="196">
        <v>4.18</v>
      </c>
      <c r="R41" s="196">
        <v>10.36</v>
      </c>
      <c r="S41" s="196">
        <v>6.45</v>
      </c>
      <c r="T41" s="196">
        <v>0</v>
      </c>
      <c r="U41" s="196">
        <v>318.39</v>
      </c>
      <c r="V41" s="196">
        <v>3.48</v>
      </c>
      <c r="W41" s="196">
        <v>10.58</v>
      </c>
      <c r="X41" s="196">
        <v>36.049999999999997</v>
      </c>
      <c r="Y41" s="196">
        <v>0</v>
      </c>
      <c r="Z41">
        <v>0</v>
      </c>
      <c r="AA41" s="196">
        <v>8.3800000000000008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67.989999999999995</v>
      </c>
      <c r="AQ41" s="196">
        <v>22.04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157.01</v>
      </c>
      <c r="L42" s="196">
        <v>41.84</v>
      </c>
      <c r="M42" s="196">
        <v>0</v>
      </c>
      <c r="N42" s="196">
        <v>28.86</v>
      </c>
      <c r="O42" s="196">
        <v>24.23</v>
      </c>
      <c r="P42" s="196">
        <v>59.88</v>
      </c>
      <c r="Q42" s="196">
        <v>4.55</v>
      </c>
      <c r="R42" s="196">
        <v>10.36</v>
      </c>
      <c r="S42" s="196">
        <v>6.45</v>
      </c>
      <c r="T42" s="196">
        <v>0</v>
      </c>
      <c r="U42" s="196">
        <v>318.39</v>
      </c>
      <c r="V42" s="196">
        <v>3.48</v>
      </c>
      <c r="W42" s="196">
        <v>10.58</v>
      </c>
      <c r="X42" s="196">
        <v>36.049999999999997</v>
      </c>
      <c r="Y42" s="196">
        <v>0</v>
      </c>
      <c r="Z42">
        <v>0</v>
      </c>
      <c r="AA42" s="196">
        <v>8.3800000000000008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67.989999999999995</v>
      </c>
      <c r="AQ42" s="196">
        <v>22.04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157.01</v>
      </c>
      <c r="L43" s="196">
        <v>41.84</v>
      </c>
      <c r="M43" s="196">
        <v>0</v>
      </c>
      <c r="N43" s="196">
        <v>28.86</v>
      </c>
      <c r="O43" s="196">
        <v>24.23</v>
      </c>
      <c r="P43" s="196">
        <v>59.88</v>
      </c>
      <c r="Q43" s="196">
        <v>5.33</v>
      </c>
      <c r="R43" s="196">
        <v>10.36</v>
      </c>
      <c r="S43" s="196">
        <v>6.45</v>
      </c>
      <c r="T43" s="196">
        <v>0</v>
      </c>
      <c r="U43" s="196">
        <v>318.39</v>
      </c>
      <c r="V43" s="196">
        <v>3.48</v>
      </c>
      <c r="W43" s="196">
        <v>10.58</v>
      </c>
      <c r="X43" s="196">
        <v>36.049999999999997</v>
      </c>
      <c r="Y43" s="196">
        <v>0</v>
      </c>
      <c r="Z43">
        <v>0</v>
      </c>
      <c r="AA43" s="196">
        <v>8.3800000000000008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67.989999999999995</v>
      </c>
      <c r="AQ43" s="196">
        <v>22.04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157.01</v>
      </c>
      <c r="L44" s="196">
        <v>41.84</v>
      </c>
      <c r="M44" s="196">
        <v>0</v>
      </c>
      <c r="N44" s="196">
        <v>28.86</v>
      </c>
      <c r="O44" s="196">
        <v>24.23</v>
      </c>
      <c r="P44" s="196">
        <v>59.88</v>
      </c>
      <c r="Q44" s="196">
        <v>5.33</v>
      </c>
      <c r="R44" s="196">
        <v>10.36</v>
      </c>
      <c r="S44" s="196">
        <v>6.45</v>
      </c>
      <c r="T44" s="196">
        <v>0</v>
      </c>
      <c r="U44" s="196">
        <v>318.39</v>
      </c>
      <c r="V44" s="196">
        <v>3.48</v>
      </c>
      <c r="W44" s="196">
        <v>10.58</v>
      </c>
      <c r="X44" s="196">
        <v>36.049999999999997</v>
      </c>
      <c r="Y44" s="196">
        <v>0</v>
      </c>
      <c r="Z44">
        <v>0</v>
      </c>
      <c r="AA44" s="196">
        <v>8.3800000000000008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67.989999999999995</v>
      </c>
      <c r="AQ44" s="196">
        <v>22.04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157.01</v>
      </c>
      <c r="L45" s="196">
        <v>41.84</v>
      </c>
      <c r="M45" s="196">
        <v>0</v>
      </c>
      <c r="N45" s="196">
        <v>28.86</v>
      </c>
      <c r="O45" s="196">
        <v>24.23</v>
      </c>
      <c r="P45" s="196">
        <v>59.88</v>
      </c>
      <c r="Q45" s="196">
        <v>5.33</v>
      </c>
      <c r="R45" s="196">
        <v>10.36</v>
      </c>
      <c r="S45" s="196">
        <v>6.45</v>
      </c>
      <c r="T45" s="196">
        <v>0</v>
      </c>
      <c r="U45" s="196">
        <v>318.39</v>
      </c>
      <c r="V45" s="196">
        <v>3.48</v>
      </c>
      <c r="W45" s="196">
        <v>10.58</v>
      </c>
      <c r="X45" s="196">
        <v>36.049999999999997</v>
      </c>
      <c r="Y45" s="196">
        <v>0</v>
      </c>
      <c r="Z45">
        <v>0</v>
      </c>
      <c r="AA45" s="196">
        <v>8.3800000000000008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67.989999999999995</v>
      </c>
      <c r="AQ45" s="196">
        <v>22.04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115.44</v>
      </c>
      <c r="L46" s="196">
        <v>41.84</v>
      </c>
      <c r="M46" s="196">
        <v>0</v>
      </c>
      <c r="N46" s="196">
        <v>28.86</v>
      </c>
      <c r="O46" s="196">
        <v>24.23</v>
      </c>
      <c r="P46" s="196">
        <v>59.88</v>
      </c>
      <c r="Q46" s="196">
        <v>5.33</v>
      </c>
      <c r="R46" s="196">
        <v>10.36</v>
      </c>
      <c r="S46" s="196">
        <v>6.45</v>
      </c>
      <c r="T46" s="196">
        <v>0</v>
      </c>
      <c r="U46" s="196">
        <v>318.39</v>
      </c>
      <c r="V46" s="196">
        <v>3.48</v>
      </c>
      <c r="W46" s="196">
        <v>10.58</v>
      </c>
      <c r="X46" s="196">
        <v>36.049999999999997</v>
      </c>
      <c r="Y46" s="196">
        <v>0</v>
      </c>
      <c r="Z46">
        <v>0</v>
      </c>
      <c r="AA46" s="196">
        <v>8.3800000000000008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67.989999999999995</v>
      </c>
      <c r="AQ46" s="196">
        <v>22.04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91.39</v>
      </c>
      <c r="L47" s="196">
        <v>41.84</v>
      </c>
      <c r="M47" s="196">
        <v>0</v>
      </c>
      <c r="N47" s="196">
        <v>28.86</v>
      </c>
      <c r="O47" s="196">
        <v>24.23</v>
      </c>
      <c r="P47" s="196">
        <v>59.88</v>
      </c>
      <c r="Q47" s="196">
        <v>5.33</v>
      </c>
      <c r="R47" s="196">
        <v>10.36</v>
      </c>
      <c r="S47" s="196">
        <v>6.45</v>
      </c>
      <c r="T47" s="196">
        <v>0</v>
      </c>
      <c r="U47" s="196">
        <v>318.39</v>
      </c>
      <c r="V47" s="196">
        <v>3.48</v>
      </c>
      <c r="W47" s="196">
        <v>10.58</v>
      </c>
      <c r="X47" s="196">
        <v>36.049999999999997</v>
      </c>
      <c r="Y47" s="196">
        <v>0</v>
      </c>
      <c r="Z47">
        <v>0</v>
      </c>
      <c r="AA47" s="196">
        <v>8.3800000000000008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67.989999999999995</v>
      </c>
      <c r="AQ47" s="196">
        <v>22.04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134.68</v>
      </c>
      <c r="L48" s="196">
        <v>41.84</v>
      </c>
      <c r="M48" s="196">
        <v>0</v>
      </c>
      <c r="N48" s="196">
        <v>28.86</v>
      </c>
      <c r="O48" s="196">
        <v>24.23</v>
      </c>
      <c r="P48" s="196">
        <v>59.88</v>
      </c>
      <c r="Q48" s="196">
        <v>5.33</v>
      </c>
      <c r="R48" s="196">
        <v>10.36</v>
      </c>
      <c r="S48" s="196">
        <v>6.45</v>
      </c>
      <c r="T48" s="196">
        <v>0</v>
      </c>
      <c r="U48" s="196">
        <v>318.39</v>
      </c>
      <c r="V48" s="196">
        <v>3.48</v>
      </c>
      <c r="W48" s="196">
        <v>10.58</v>
      </c>
      <c r="X48" s="196">
        <v>36.049999999999997</v>
      </c>
      <c r="Y48" s="196">
        <v>0</v>
      </c>
      <c r="Z48">
        <v>0</v>
      </c>
      <c r="AA48" s="196">
        <v>8.3800000000000008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67.989999999999995</v>
      </c>
      <c r="AQ48" s="196">
        <v>22.04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139.49</v>
      </c>
      <c r="L49" s="196">
        <v>41.84</v>
      </c>
      <c r="M49" s="196">
        <v>0</v>
      </c>
      <c r="N49" s="196">
        <v>28.86</v>
      </c>
      <c r="O49" s="196">
        <v>24.23</v>
      </c>
      <c r="P49" s="196">
        <v>59.88</v>
      </c>
      <c r="Q49" s="196">
        <v>5.33</v>
      </c>
      <c r="R49" s="196">
        <v>10.36</v>
      </c>
      <c r="S49" s="196">
        <v>6.45</v>
      </c>
      <c r="T49" s="196">
        <v>0</v>
      </c>
      <c r="U49" s="196">
        <v>318.39</v>
      </c>
      <c r="V49" s="196">
        <v>3.48</v>
      </c>
      <c r="W49" s="196">
        <v>10.58</v>
      </c>
      <c r="X49" s="196">
        <v>36.049999999999997</v>
      </c>
      <c r="Y49" s="196">
        <v>0</v>
      </c>
      <c r="Z49">
        <v>0</v>
      </c>
      <c r="AA49" s="196">
        <v>8.6199999999999992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67.989999999999995</v>
      </c>
      <c r="AQ49" s="196">
        <v>22.04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134.68</v>
      </c>
      <c r="L50" s="196">
        <v>41.84</v>
      </c>
      <c r="M50" s="196">
        <v>0</v>
      </c>
      <c r="N50" s="196">
        <v>28.86</v>
      </c>
      <c r="O50" s="196">
        <v>24.23</v>
      </c>
      <c r="P50" s="196">
        <v>59.88</v>
      </c>
      <c r="Q50" s="196">
        <v>5.33</v>
      </c>
      <c r="R50" s="196">
        <v>10.36</v>
      </c>
      <c r="S50" s="196">
        <v>6.45</v>
      </c>
      <c r="T50" s="196">
        <v>0</v>
      </c>
      <c r="U50" s="196">
        <v>318.39</v>
      </c>
      <c r="V50" s="196">
        <v>3.48</v>
      </c>
      <c r="W50" s="196">
        <v>10.58</v>
      </c>
      <c r="X50" s="196">
        <v>36.049999999999997</v>
      </c>
      <c r="Y50" s="196">
        <v>0</v>
      </c>
      <c r="Z50">
        <v>0</v>
      </c>
      <c r="AA50" s="196">
        <v>8.6199999999999992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67.989999999999995</v>
      </c>
      <c r="AQ50" s="196">
        <v>22.04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157.08000000000001</v>
      </c>
      <c r="L51" s="196">
        <v>41.84</v>
      </c>
      <c r="M51" s="196">
        <v>0</v>
      </c>
      <c r="N51" s="196">
        <v>28.86</v>
      </c>
      <c r="O51" s="196">
        <v>24.23</v>
      </c>
      <c r="P51" s="196">
        <v>59.88</v>
      </c>
      <c r="Q51" s="196">
        <v>5.33</v>
      </c>
      <c r="R51" s="196">
        <v>10.36</v>
      </c>
      <c r="S51" s="196">
        <v>6.45</v>
      </c>
      <c r="T51" s="196">
        <v>0</v>
      </c>
      <c r="U51" s="196">
        <v>318.39</v>
      </c>
      <c r="V51" s="196">
        <v>3.48</v>
      </c>
      <c r="W51" s="196">
        <v>10.58</v>
      </c>
      <c r="X51" s="196">
        <v>36.049999999999997</v>
      </c>
      <c r="Y51" s="196">
        <v>0</v>
      </c>
      <c r="Z51">
        <v>0</v>
      </c>
      <c r="AA51" s="196">
        <v>8.6199999999999992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45.89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67.989999999999995</v>
      </c>
      <c r="AQ51" s="196">
        <v>22.04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157.08000000000001</v>
      </c>
      <c r="L52" s="196">
        <v>41.84</v>
      </c>
      <c r="M52" s="196">
        <v>0</v>
      </c>
      <c r="N52" s="196">
        <v>28.86</v>
      </c>
      <c r="O52" s="196">
        <v>24.23</v>
      </c>
      <c r="P52" s="196">
        <v>59.88</v>
      </c>
      <c r="Q52" s="196">
        <v>5.33</v>
      </c>
      <c r="R52" s="196">
        <v>10.36</v>
      </c>
      <c r="S52" s="196">
        <v>6.45</v>
      </c>
      <c r="T52" s="196">
        <v>0</v>
      </c>
      <c r="U52" s="196">
        <v>318.39</v>
      </c>
      <c r="V52" s="196">
        <v>3.48</v>
      </c>
      <c r="W52" s="196">
        <v>10.58</v>
      </c>
      <c r="X52" s="196">
        <v>36.049999999999997</v>
      </c>
      <c r="Y52" s="196">
        <v>0</v>
      </c>
      <c r="Z52">
        <v>0</v>
      </c>
      <c r="AA52" s="196">
        <v>8.6199999999999992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45.89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67.989999999999995</v>
      </c>
      <c r="AQ52" s="196">
        <v>22.04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157.08000000000001</v>
      </c>
      <c r="L53" s="196">
        <v>41.84</v>
      </c>
      <c r="M53" s="196">
        <v>0</v>
      </c>
      <c r="N53" s="196">
        <v>28.86</v>
      </c>
      <c r="O53" s="196">
        <v>24.23</v>
      </c>
      <c r="P53" s="196">
        <v>59.88</v>
      </c>
      <c r="Q53" s="196">
        <v>5.33</v>
      </c>
      <c r="R53" s="196">
        <v>10.36</v>
      </c>
      <c r="S53" s="196">
        <v>6.45</v>
      </c>
      <c r="T53" s="196">
        <v>0</v>
      </c>
      <c r="U53" s="196">
        <v>318.39</v>
      </c>
      <c r="V53" s="196">
        <v>3.48</v>
      </c>
      <c r="W53" s="196">
        <v>10.58</v>
      </c>
      <c r="X53" s="196">
        <v>36.049999999999997</v>
      </c>
      <c r="Y53" s="196">
        <v>0</v>
      </c>
      <c r="Z53">
        <v>0</v>
      </c>
      <c r="AA53" s="196">
        <v>8.6199999999999992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45.89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67.989999999999995</v>
      </c>
      <c r="AQ53" s="196">
        <v>22.04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157.08000000000001</v>
      </c>
      <c r="L54" s="196">
        <v>41.84</v>
      </c>
      <c r="M54" s="196">
        <v>0</v>
      </c>
      <c r="N54" s="196">
        <v>28.86</v>
      </c>
      <c r="O54" s="196">
        <v>24.23</v>
      </c>
      <c r="P54" s="196">
        <v>59.88</v>
      </c>
      <c r="Q54" s="196">
        <v>5.33</v>
      </c>
      <c r="R54" s="196">
        <v>10.36</v>
      </c>
      <c r="S54" s="196">
        <v>6.45</v>
      </c>
      <c r="T54" s="196">
        <v>0</v>
      </c>
      <c r="U54" s="196">
        <v>318.39</v>
      </c>
      <c r="V54" s="196">
        <v>3.48</v>
      </c>
      <c r="W54" s="196">
        <v>10.58</v>
      </c>
      <c r="X54" s="196">
        <v>36.049999999999997</v>
      </c>
      <c r="Y54" s="196">
        <v>0</v>
      </c>
      <c r="Z54">
        <v>0</v>
      </c>
      <c r="AA54" s="196">
        <v>8.6199999999999992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45.89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67.989999999999995</v>
      </c>
      <c r="AQ54" s="196">
        <v>22.04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157.08000000000001</v>
      </c>
      <c r="L55" s="196">
        <v>41.84</v>
      </c>
      <c r="M55" s="196">
        <v>0</v>
      </c>
      <c r="N55" s="196">
        <v>28.86</v>
      </c>
      <c r="O55" s="196">
        <v>24.23</v>
      </c>
      <c r="P55" s="196">
        <v>59.88</v>
      </c>
      <c r="Q55" s="196">
        <v>5.33</v>
      </c>
      <c r="R55" s="196">
        <v>10.36</v>
      </c>
      <c r="S55" s="196">
        <v>6.45</v>
      </c>
      <c r="T55" s="196">
        <v>0</v>
      </c>
      <c r="U55" s="196">
        <v>318.39</v>
      </c>
      <c r="V55" s="196">
        <v>3.48</v>
      </c>
      <c r="W55" s="196">
        <v>10.58</v>
      </c>
      <c r="X55" s="196">
        <v>36.049999999999997</v>
      </c>
      <c r="Y55" s="196">
        <v>0</v>
      </c>
      <c r="Z55">
        <v>0</v>
      </c>
      <c r="AA55" s="196">
        <v>8.3800000000000008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67.989999999999995</v>
      </c>
      <c r="AQ55" s="196">
        <v>22.04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157.08000000000001</v>
      </c>
      <c r="L56" s="196">
        <v>41.84</v>
      </c>
      <c r="M56" s="196">
        <v>0</v>
      </c>
      <c r="N56" s="196">
        <v>28.86</v>
      </c>
      <c r="O56" s="196">
        <v>24.23</v>
      </c>
      <c r="P56" s="196">
        <v>59.88</v>
      </c>
      <c r="Q56" s="196">
        <v>5.33</v>
      </c>
      <c r="R56" s="196">
        <v>10.36</v>
      </c>
      <c r="S56" s="196">
        <v>6.45</v>
      </c>
      <c r="T56" s="196">
        <v>0</v>
      </c>
      <c r="U56" s="196">
        <v>318.39</v>
      </c>
      <c r="V56" s="196">
        <v>3.48</v>
      </c>
      <c r="W56" s="196">
        <v>10.58</v>
      </c>
      <c r="X56" s="196">
        <v>36.049999999999997</v>
      </c>
      <c r="Y56" s="196">
        <v>0</v>
      </c>
      <c r="Z56">
        <v>0</v>
      </c>
      <c r="AA56" s="196">
        <v>8.3800000000000008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67.989999999999995</v>
      </c>
      <c r="AQ56" s="196">
        <v>22.04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129.87</v>
      </c>
      <c r="L57" s="196">
        <v>41.84</v>
      </c>
      <c r="M57" s="196">
        <v>0</v>
      </c>
      <c r="N57" s="196">
        <v>28.86</v>
      </c>
      <c r="O57" s="196">
        <v>24.23</v>
      </c>
      <c r="P57" s="196">
        <v>59.88</v>
      </c>
      <c r="Q57" s="196">
        <v>5.33</v>
      </c>
      <c r="R57" s="196">
        <v>10.36</v>
      </c>
      <c r="S57" s="196">
        <v>6.45</v>
      </c>
      <c r="T57" s="196">
        <v>0</v>
      </c>
      <c r="U57" s="196">
        <v>318.39</v>
      </c>
      <c r="V57" s="196">
        <v>3.48</v>
      </c>
      <c r="W57" s="196">
        <v>10.58</v>
      </c>
      <c r="X57" s="196">
        <v>36.049999999999997</v>
      </c>
      <c r="Y57" s="196">
        <v>0</v>
      </c>
      <c r="Z57">
        <v>0</v>
      </c>
      <c r="AA57" s="196">
        <v>8.3800000000000008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67.989999999999995</v>
      </c>
      <c r="AQ57" s="196">
        <v>22.04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105.82</v>
      </c>
      <c r="L58" s="196">
        <v>41.84</v>
      </c>
      <c r="M58" s="196">
        <v>0</v>
      </c>
      <c r="N58" s="196">
        <v>28.86</v>
      </c>
      <c r="O58" s="196">
        <v>24.23</v>
      </c>
      <c r="P58" s="196">
        <v>59.88</v>
      </c>
      <c r="Q58" s="196">
        <v>5.33</v>
      </c>
      <c r="R58" s="196">
        <v>10.36</v>
      </c>
      <c r="S58" s="196">
        <v>6.45</v>
      </c>
      <c r="T58" s="196">
        <v>0</v>
      </c>
      <c r="U58" s="196">
        <v>318.39</v>
      </c>
      <c r="V58" s="196">
        <v>3.48</v>
      </c>
      <c r="W58" s="196">
        <v>10.58</v>
      </c>
      <c r="X58" s="196">
        <v>36.049999999999997</v>
      </c>
      <c r="Y58" s="196">
        <v>0</v>
      </c>
      <c r="Z58">
        <v>0</v>
      </c>
      <c r="AA58" s="196">
        <v>8.3800000000000008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67.989999999999995</v>
      </c>
      <c r="AQ58" s="196">
        <v>22.04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101.01</v>
      </c>
      <c r="L59" s="196">
        <v>41.84</v>
      </c>
      <c r="M59" s="196">
        <v>0</v>
      </c>
      <c r="N59" s="196">
        <v>28.86</v>
      </c>
      <c r="O59" s="196">
        <v>24.23</v>
      </c>
      <c r="P59" s="196">
        <v>59.88</v>
      </c>
      <c r="Q59" s="196">
        <v>5.33</v>
      </c>
      <c r="R59" s="196">
        <v>10.36</v>
      </c>
      <c r="S59" s="196">
        <v>6.45</v>
      </c>
      <c r="T59" s="196">
        <v>0</v>
      </c>
      <c r="U59" s="196">
        <v>318.39</v>
      </c>
      <c r="V59" s="196">
        <v>3.48</v>
      </c>
      <c r="W59" s="196">
        <v>10.58</v>
      </c>
      <c r="X59" s="196">
        <v>36.049999999999997</v>
      </c>
      <c r="Y59" s="196">
        <v>0</v>
      </c>
      <c r="Z59">
        <v>0</v>
      </c>
      <c r="AA59" s="196">
        <v>8.3800000000000008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67.989999999999995</v>
      </c>
      <c r="AQ59" s="196">
        <v>22.04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101.01</v>
      </c>
      <c r="L60" s="196">
        <v>41.84</v>
      </c>
      <c r="M60" s="196">
        <v>0</v>
      </c>
      <c r="N60" s="196">
        <v>28.86</v>
      </c>
      <c r="O60" s="196">
        <v>24.23</v>
      </c>
      <c r="P60" s="196">
        <v>59.88</v>
      </c>
      <c r="Q60" s="196">
        <v>5.33</v>
      </c>
      <c r="R60" s="196">
        <v>10.36</v>
      </c>
      <c r="S60" s="196">
        <v>6.45</v>
      </c>
      <c r="T60" s="196">
        <v>0</v>
      </c>
      <c r="U60" s="196">
        <v>318.39</v>
      </c>
      <c r="V60" s="196">
        <v>3.48</v>
      </c>
      <c r="W60" s="196">
        <v>10.58</v>
      </c>
      <c r="X60" s="196">
        <v>36.049999999999997</v>
      </c>
      <c r="Y60" s="196">
        <v>0</v>
      </c>
      <c r="Z60">
        <v>0</v>
      </c>
      <c r="AA60" s="196">
        <v>8.3800000000000008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67.989999999999995</v>
      </c>
      <c r="AQ60" s="196">
        <v>22.04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105.82</v>
      </c>
      <c r="L61" s="196">
        <v>41.84</v>
      </c>
      <c r="M61" s="196">
        <v>0</v>
      </c>
      <c r="N61" s="196">
        <v>28.86</v>
      </c>
      <c r="O61" s="196">
        <v>24.23</v>
      </c>
      <c r="P61" s="196">
        <v>59.88</v>
      </c>
      <c r="Q61" s="196">
        <v>5.33</v>
      </c>
      <c r="R61" s="196">
        <v>10.36</v>
      </c>
      <c r="S61" s="196">
        <v>6.45</v>
      </c>
      <c r="T61" s="196">
        <v>0</v>
      </c>
      <c r="U61" s="196">
        <v>318.39</v>
      </c>
      <c r="V61" s="196">
        <v>3.48</v>
      </c>
      <c r="W61" s="196">
        <v>10.58</v>
      </c>
      <c r="X61" s="196">
        <v>36.049999999999997</v>
      </c>
      <c r="Y61" s="196">
        <v>0</v>
      </c>
      <c r="Z61">
        <v>0</v>
      </c>
      <c r="AA61" s="196">
        <v>8.3800000000000008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67.989999999999995</v>
      </c>
      <c r="AQ61" s="196">
        <v>22.04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105.82</v>
      </c>
      <c r="L62" s="196">
        <v>41.84</v>
      </c>
      <c r="M62" s="196">
        <v>0</v>
      </c>
      <c r="N62" s="196">
        <v>28.86</v>
      </c>
      <c r="O62" s="196">
        <v>24.23</v>
      </c>
      <c r="P62" s="196">
        <v>59.88</v>
      </c>
      <c r="Q62" s="196">
        <v>5.33</v>
      </c>
      <c r="R62" s="196">
        <v>10.36</v>
      </c>
      <c r="S62" s="196">
        <v>6.45</v>
      </c>
      <c r="T62" s="196">
        <v>0</v>
      </c>
      <c r="U62" s="196">
        <v>318.39</v>
      </c>
      <c r="V62" s="196">
        <v>3.48</v>
      </c>
      <c r="W62" s="196">
        <v>10.58</v>
      </c>
      <c r="X62" s="196">
        <v>36.049999999999997</v>
      </c>
      <c r="Y62" s="196">
        <v>0</v>
      </c>
      <c r="Z62">
        <v>0</v>
      </c>
      <c r="AA62" s="196">
        <v>8.3800000000000008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67.989999999999995</v>
      </c>
      <c r="AQ62" s="196">
        <v>22.04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105.82</v>
      </c>
      <c r="L63" s="196">
        <v>41.84</v>
      </c>
      <c r="M63" s="196">
        <v>0</v>
      </c>
      <c r="N63" s="196">
        <v>28.86</v>
      </c>
      <c r="O63" s="196">
        <v>24.23</v>
      </c>
      <c r="P63" s="196">
        <v>59.88</v>
      </c>
      <c r="Q63" s="196">
        <v>5.33</v>
      </c>
      <c r="R63" s="196">
        <v>10.36</v>
      </c>
      <c r="S63" s="196">
        <v>6.45</v>
      </c>
      <c r="T63" s="196">
        <v>0</v>
      </c>
      <c r="U63" s="196">
        <v>318.39</v>
      </c>
      <c r="V63" s="196">
        <v>3.48</v>
      </c>
      <c r="W63" s="196">
        <v>10.58</v>
      </c>
      <c r="X63" s="196">
        <v>36.049999999999997</v>
      </c>
      <c r="Y63" s="196">
        <v>0</v>
      </c>
      <c r="Z63">
        <v>0</v>
      </c>
      <c r="AA63" s="196">
        <v>8.3800000000000008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67.989999999999995</v>
      </c>
      <c r="AQ63" s="196">
        <v>22.04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115.44</v>
      </c>
      <c r="L64" s="196">
        <v>41.84</v>
      </c>
      <c r="M64" s="196">
        <v>0</v>
      </c>
      <c r="N64" s="196">
        <v>28.86</v>
      </c>
      <c r="O64" s="196">
        <v>24.23</v>
      </c>
      <c r="P64" s="196">
        <v>59.88</v>
      </c>
      <c r="Q64" s="196">
        <v>5.33</v>
      </c>
      <c r="R64" s="196">
        <v>10.36</v>
      </c>
      <c r="S64" s="196">
        <v>6.45</v>
      </c>
      <c r="T64" s="196">
        <v>0</v>
      </c>
      <c r="U64" s="196">
        <v>318.39</v>
      </c>
      <c r="V64" s="196">
        <v>3.48</v>
      </c>
      <c r="W64" s="196">
        <v>10.58</v>
      </c>
      <c r="X64" s="196">
        <v>36.049999999999997</v>
      </c>
      <c r="Y64" s="196">
        <v>0</v>
      </c>
      <c r="Z64">
        <v>0</v>
      </c>
      <c r="AA64" s="196">
        <v>8.3800000000000008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67.989999999999995</v>
      </c>
      <c r="AQ64" s="196">
        <v>22.04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115.44</v>
      </c>
      <c r="L65" s="196">
        <v>41.84</v>
      </c>
      <c r="M65" s="196">
        <v>0</v>
      </c>
      <c r="N65" s="196">
        <v>28.86</v>
      </c>
      <c r="O65" s="196">
        <v>24.23</v>
      </c>
      <c r="P65" s="196">
        <v>59.88</v>
      </c>
      <c r="Q65" s="196">
        <v>5.33</v>
      </c>
      <c r="R65" s="196">
        <v>10.36</v>
      </c>
      <c r="S65" s="196">
        <v>6.45</v>
      </c>
      <c r="T65" s="196">
        <v>0</v>
      </c>
      <c r="U65" s="196">
        <v>318.39</v>
      </c>
      <c r="V65" s="196">
        <v>3.48</v>
      </c>
      <c r="W65" s="196">
        <v>10.58</v>
      </c>
      <c r="X65" s="196">
        <v>36.049999999999997</v>
      </c>
      <c r="Y65" s="196">
        <v>0</v>
      </c>
      <c r="Z65">
        <v>0</v>
      </c>
      <c r="AA65" s="196">
        <v>8.3800000000000008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67.989999999999995</v>
      </c>
      <c r="AQ65" s="196">
        <v>22.04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115.44</v>
      </c>
      <c r="L66" s="196">
        <v>41.84</v>
      </c>
      <c r="M66" s="196">
        <v>0</v>
      </c>
      <c r="N66" s="196">
        <v>28.86</v>
      </c>
      <c r="O66" s="196">
        <v>24.23</v>
      </c>
      <c r="P66" s="196">
        <v>59.88</v>
      </c>
      <c r="Q66" s="196">
        <v>5.33</v>
      </c>
      <c r="R66" s="196">
        <v>10.36</v>
      </c>
      <c r="S66" s="196">
        <v>6.45</v>
      </c>
      <c r="T66" s="196">
        <v>0</v>
      </c>
      <c r="U66" s="196">
        <v>318.39</v>
      </c>
      <c r="V66" s="196">
        <v>3.48</v>
      </c>
      <c r="W66" s="196">
        <v>10.58</v>
      </c>
      <c r="X66" s="196">
        <v>36.049999999999997</v>
      </c>
      <c r="Y66" s="196">
        <v>0</v>
      </c>
      <c r="Z66">
        <v>0</v>
      </c>
      <c r="AA66" s="196">
        <v>8.3800000000000008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67.989999999999995</v>
      </c>
      <c r="AQ66" s="196">
        <v>22.04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115.44</v>
      </c>
      <c r="L67" s="196">
        <v>41.84</v>
      </c>
      <c r="M67" s="196">
        <v>0</v>
      </c>
      <c r="N67" s="196">
        <v>28.86</v>
      </c>
      <c r="O67" s="196">
        <v>24.23</v>
      </c>
      <c r="P67" s="196">
        <v>59.88</v>
      </c>
      <c r="Q67" s="196">
        <v>5.33</v>
      </c>
      <c r="R67" s="196">
        <v>10.36</v>
      </c>
      <c r="S67" s="196">
        <v>6.45</v>
      </c>
      <c r="T67" s="196">
        <v>0</v>
      </c>
      <c r="U67" s="196">
        <v>318.39</v>
      </c>
      <c r="V67" s="196">
        <v>3.48</v>
      </c>
      <c r="W67" s="196">
        <v>10.58</v>
      </c>
      <c r="X67" s="196">
        <v>36.049999999999997</v>
      </c>
      <c r="Y67" s="196">
        <v>0</v>
      </c>
      <c r="Z67">
        <v>0</v>
      </c>
      <c r="AA67" s="196">
        <v>8.3800000000000008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67.989999999999995</v>
      </c>
      <c r="AQ67" s="196">
        <v>22.04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125.05</v>
      </c>
      <c r="L68" s="196">
        <v>41.84</v>
      </c>
      <c r="M68" s="196">
        <v>0</v>
      </c>
      <c r="N68" s="196">
        <v>28.86</v>
      </c>
      <c r="O68" s="196">
        <v>24.23</v>
      </c>
      <c r="P68" s="196">
        <v>59.88</v>
      </c>
      <c r="Q68" s="196">
        <v>5.33</v>
      </c>
      <c r="R68" s="196">
        <v>10.36</v>
      </c>
      <c r="S68" s="196">
        <v>6.45</v>
      </c>
      <c r="T68" s="196">
        <v>0</v>
      </c>
      <c r="U68" s="196">
        <v>318.39</v>
      </c>
      <c r="V68" s="196">
        <v>3.48</v>
      </c>
      <c r="W68" s="196">
        <v>10.58</v>
      </c>
      <c r="X68" s="196">
        <v>36.049999999999997</v>
      </c>
      <c r="Y68" s="196">
        <v>0</v>
      </c>
      <c r="Z68">
        <v>0</v>
      </c>
      <c r="AA68" s="196">
        <v>8.3800000000000008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67.989999999999995</v>
      </c>
      <c r="AQ68" s="196">
        <v>22.04</v>
      </c>
      <c r="AR68" s="196">
        <v>25.25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157.01</v>
      </c>
      <c r="L69" s="196">
        <v>41.84</v>
      </c>
      <c r="M69" s="196">
        <v>0</v>
      </c>
      <c r="N69" s="196">
        <v>28.86</v>
      </c>
      <c r="O69" s="196">
        <v>24.23</v>
      </c>
      <c r="P69" s="196">
        <v>59.88</v>
      </c>
      <c r="Q69" s="196">
        <v>5.33</v>
      </c>
      <c r="R69" s="196">
        <v>10.36</v>
      </c>
      <c r="S69" s="196">
        <v>6.45</v>
      </c>
      <c r="T69" s="196">
        <v>0</v>
      </c>
      <c r="U69" s="196">
        <v>318.39</v>
      </c>
      <c r="V69" s="196">
        <v>3.48</v>
      </c>
      <c r="W69" s="196">
        <v>10.58</v>
      </c>
      <c r="X69" s="196">
        <v>36.049999999999997</v>
      </c>
      <c r="Y69" s="196">
        <v>0</v>
      </c>
      <c r="Z69">
        <v>0</v>
      </c>
      <c r="AA69" s="196">
        <v>8.3800000000000008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67.989999999999995</v>
      </c>
      <c r="AQ69" s="196">
        <v>22.04</v>
      </c>
      <c r="AR69" s="196">
        <v>17.760000000000002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157.01</v>
      </c>
      <c r="L70" s="196">
        <v>41.84</v>
      </c>
      <c r="M70" s="196">
        <v>0</v>
      </c>
      <c r="N70" s="196">
        <v>28.86</v>
      </c>
      <c r="O70" s="196">
        <v>24.23</v>
      </c>
      <c r="P70" s="196">
        <v>59.88</v>
      </c>
      <c r="Q70" s="196">
        <v>5.33</v>
      </c>
      <c r="R70" s="196">
        <v>10.36</v>
      </c>
      <c r="S70" s="196">
        <v>6.45</v>
      </c>
      <c r="T70" s="196">
        <v>0</v>
      </c>
      <c r="U70" s="196">
        <v>318.39</v>
      </c>
      <c r="V70" s="196">
        <v>3.48</v>
      </c>
      <c r="W70" s="196">
        <v>10.58</v>
      </c>
      <c r="X70" s="196">
        <v>36.049999999999997</v>
      </c>
      <c r="Y70" s="196">
        <v>0</v>
      </c>
      <c r="Z70">
        <v>0</v>
      </c>
      <c r="AA70" s="196">
        <v>8.3800000000000008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67.989999999999995</v>
      </c>
      <c r="AQ70" s="196">
        <v>22.04</v>
      </c>
      <c r="AR70" s="196">
        <v>7.7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157.01</v>
      </c>
      <c r="L71" s="196">
        <v>41.84</v>
      </c>
      <c r="M71" s="196">
        <v>0</v>
      </c>
      <c r="N71" s="196">
        <v>28.86</v>
      </c>
      <c r="O71" s="196">
        <v>24.23</v>
      </c>
      <c r="P71" s="196">
        <v>59.88</v>
      </c>
      <c r="Q71" s="196">
        <v>5.33</v>
      </c>
      <c r="R71" s="196">
        <v>10.36</v>
      </c>
      <c r="S71" s="196">
        <v>6.45</v>
      </c>
      <c r="T71" s="196">
        <v>0</v>
      </c>
      <c r="U71" s="196">
        <v>318.39</v>
      </c>
      <c r="V71" s="196">
        <v>3.48</v>
      </c>
      <c r="W71" s="196">
        <v>10.58</v>
      </c>
      <c r="X71" s="196">
        <v>36.049999999999997</v>
      </c>
      <c r="Y71" s="196">
        <v>0</v>
      </c>
      <c r="Z71">
        <v>0</v>
      </c>
      <c r="AA71" s="196">
        <v>8.3800000000000008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67.989999999999995</v>
      </c>
      <c r="AQ71" s="196">
        <v>22.04</v>
      </c>
      <c r="AR71" s="196">
        <v>3.72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157.01</v>
      </c>
      <c r="L72" s="196">
        <v>41.84</v>
      </c>
      <c r="M72" s="196">
        <v>0</v>
      </c>
      <c r="N72" s="196">
        <v>28.86</v>
      </c>
      <c r="O72" s="196">
        <v>24.23</v>
      </c>
      <c r="P72" s="196">
        <v>59.88</v>
      </c>
      <c r="Q72" s="196">
        <v>5.33</v>
      </c>
      <c r="R72" s="196">
        <v>10.36</v>
      </c>
      <c r="S72" s="196">
        <v>6.45</v>
      </c>
      <c r="T72" s="196">
        <v>0</v>
      </c>
      <c r="U72" s="196">
        <v>318.39</v>
      </c>
      <c r="V72" s="196">
        <v>3.48</v>
      </c>
      <c r="W72" s="196">
        <v>10.58</v>
      </c>
      <c r="X72" s="196">
        <v>36.049999999999997</v>
      </c>
      <c r="Y72" s="196">
        <v>0</v>
      </c>
      <c r="Z72">
        <v>0</v>
      </c>
      <c r="AA72" s="196">
        <v>8.3800000000000008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67.989999999999995</v>
      </c>
      <c r="AQ72" s="196">
        <v>22.04</v>
      </c>
      <c r="AR72" s="196">
        <v>0.53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157.01</v>
      </c>
      <c r="L73" s="196">
        <v>41.84</v>
      </c>
      <c r="M73" s="196">
        <v>0</v>
      </c>
      <c r="N73" s="196">
        <v>28.86</v>
      </c>
      <c r="O73" s="196">
        <v>24.23</v>
      </c>
      <c r="P73" s="196">
        <v>59.88</v>
      </c>
      <c r="Q73" s="196">
        <v>5.33</v>
      </c>
      <c r="R73" s="196">
        <v>10.36</v>
      </c>
      <c r="S73" s="196">
        <v>6.45</v>
      </c>
      <c r="T73" s="196">
        <v>0</v>
      </c>
      <c r="U73" s="196">
        <v>318.39</v>
      </c>
      <c r="V73" s="196">
        <v>3.48</v>
      </c>
      <c r="W73" s="196">
        <v>10.58</v>
      </c>
      <c r="X73" s="196">
        <v>36.049999999999997</v>
      </c>
      <c r="Y73" s="196">
        <v>0</v>
      </c>
      <c r="Z73">
        <v>0</v>
      </c>
      <c r="AA73" s="196">
        <v>8.3800000000000008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67.989999999999995</v>
      </c>
      <c r="AQ73" s="196">
        <v>22.04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157.01</v>
      </c>
      <c r="L74" s="196">
        <v>41.84</v>
      </c>
      <c r="M74" s="196">
        <v>0</v>
      </c>
      <c r="N74" s="196">
        <v>28.86</v>
      </c>
      <c r="O74" s="196">
        <v>24.23</v>
      </c>
      <c r="P74" s="196">
        <v>59.88</v>
      </c>
      <c r="Q74" s="196">
        <v>5.33</v>
      </c>
      <c r="R74" s="196">
        <v>10.36</v>
      </c>
      <c r="S74" s="196">
        <v>6.45</v>
      </c>
      <c r="T74" s="196">
        <v>0</v>
      </c>
      <c r="U74" s="196">
        <v>318.39</v>
      </c>
      <c r="V74" s="196">
        <v>3.48</v>
      </c>
      <c r="W74" s="196">
        <v>10.58</v>
      </c>
      <c r="X74" s="196">
        <v>36.049999999999997</v>
      </c>
      <c r="Y74" s="196">
        <v>0</v>
      </c>
      <c r="Z74">
        <v>0</v>
      </c>
      <c r="AA74" s="196">
        <v>8.3800000000000008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67.989999999999995</v>
      </c>
      <c r="AQ74" s="196">
        <v>22.04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157.01</v>
      </c>
      <c r="L75" s="196">
        <v>41.84</v>
      </c>
      <c r="M75" s="196">
        <v>0</v>
      </c>
      <c r="N75" s="196">
        <v>28.86</v>
      </c>
      <c r="O75" s="196">
        <v>24.23</v>
      </c>
      <c r="P75" s="196">
        <v>59.88</v>
      </c>
      <c r="Q75" s="196">
        <v>5.33</v>
      </c>
      <c r="R75" s="196">
        <v>10.36</v>
      </c>
      <c r="S75" s="196">
        <v>6.45</v>
      </c>
      <c r="T75" s="196">
        <v>0</v>
      </c>
      <c r="U75" s="196">
        <v>318.39</v>
      </c>
      <c r="V75" s="196">
        <v>3.48</v>
      </c>
      <c r="W75" s="196">
        <v>10.58</v>
      </c>
      <c r="X75" s="196">
        <v>36.049999999999997</v>
      </c>
      <c r="Y75" s="196">
        <v>0</v>
      </c>
      <c r="Z75">
        <v>0</v>
      </c>
      <c r="AA75" s="196">
        <v>8.3800000000000008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67.989999999999995</v>
      </c>
      <c r="AQ75" s="196">
        <v>22.04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157.01</v>
      </c>
      <c r="L76" s="196">
        <v>41.84</v>
      </c>
      <c r="M76" s="196">
        <v>0</v>
      </c>
      <c r="N76" s="196">
        <v>28.86</v>
      </c>
      <c r="O76" s="196">
        <v>24.23</v>
      </c>
      <c r="P76" s="196">
        <v>59.88</v>
      </c>
      <c r="Q76" s="196">
        <v>5.33</v>
      </c>
      <c r="R76" s="196">
        <v>10.36</v>
      </c>
      <c r="S76" s="196">
        <v>6.45</v>
      </c>
      <c r="T76" s="196">
        <v>0</v>
      </c>
      <c r="U76" s="196">
        <v>318.39</v>
      </c>
      <c r="V76" s="196">
        <v>3.48</v>
      </c>
      <c r="W76" s="196">
        <v>10.58</v>
      </c>
      <c r="X76" s="196">
        <v>36.049999999999997</v>
      </c>
      <c r="Y76" s="196">
        <v>0</v>
      </c>
      <c r="Z76">
        <v>0</v>
      </c>
      <c r="AA76" s="196">
        <v>8.3800000000000008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67.989999999999995</v>
      </c>
      <c r="AQ76" s="196">
        <v>22.04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157.01</v>
      </c>
      <c r="L77" s="196">
        <v>41.84</v>
      </c>
      <c r="M77" s="196">
        <v>0</v>
      </c>
      <c r="N77" s="196">
        <v>28.86</v>
      </c>
      <c r="O77" s="196">
        <v>24.23</v>
      </c>
      <c r="P77" s="196">
        <v>59.88</v>
      </c>
      <c r="Q77" s="196">
        <v>5.33</v>
      </c>
      <c r="R77" s="196">
        <v>10.36</v>
      </c>
      <c r="S77" s="196">
        <v>6.45</v>
      </c>
      <c r="T77" s="196">
        <v>0</v>
      </c>
      <c r="U77" s="196">
        <v>318.39</v>
      </c>
      <c r="V77" s="196">
        <v>3.48</v>
      </c>
      <c r="W77" s="196">
        <v>10.58</v>
      </c>
      <c r="X77" s="196">
        <v>36.049999999999997</v>
      </c>
      <c r="Y77" s="196">
        <v>0</v>
      </c>
      <c r="Z77">
        <v>0</v>
      </c>
      <c r="AA77" s="196">
        <v>8.3800000000000008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67.989999999999995</v>
      </c>
      <c r="AQ77" s="196">
        <v>22.04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157.01</v>
      </c>
      <c r="L78" s="196">
        <v>41.84</v>
      </c>
      <c r="M78" s="196">
        <v>0</v>
      </c>
      <c r="N78" s="196">
        <v>28.86</v>
      </c>
      <c r="O78" s="196">
        <v>24.23</v>
      </c>
      <c r="P78" s="196">
        <v>59.88</v>
      </c>
      <c r="Q78" s="196">
        <v>5.33</v>
      </c>
      <c r="R78" s="196">
        <v>10.36</v>
      </c>
      <c r="S78" s="196">
        <v>6.45</v>
      </c>
      <c r="T78" s="196">
        <v>0</v>
      </c>
      <c r="U78" s="196">
        <v>318.39</v>
      </c>
      <c r="V78" s="196">
        <v>3.48</v>
      </c>
      <c r="W78" s="196">
        <v>10.58</v>
      </c>
      <c r="X78" s="196">
        <v>36.049999999999997</v>
      </c>
      <c r="Y78" s="196">
        <v>0</v>
      </c>
      <c r="Z78">
        <v>0</v>
      </c>
      <c r="AA78" s="196">
        <v>8.3800000000000008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67.989999999999995</v>
      </c>
      <c r="AQ78" s="196">
        <v>22.04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157.01</v>
      </c>
      <c r="L79" s="196">
        <v>41.84</v>
      </c>
      <c r="M79" s="196">
        <v>0</v>
      </c>
      <c r="N79" s="196">
        <v>28.86</v>
      </c>
      <c r="O79" s="196">
        <v>24.23</v>
      </c>
      <c r="P79" s="196">
        <v>59.88</v>
      </c>
      <c r="Q79" s="196">
        <v>5.33</v>
      </c>
      <c r="R79" s="196">
        <v>10.36</v>
      </c>
      <c r="S79" s="196">
        <v>6.45</v>
      </c>
      <c r="T79" s="196">
        <v>0</v>
      </c>
      <c r="U79" s="196">
        <v>318.39</v>
      </c>
      <c r="V79" s="196">
        <v>3.48</v>
      </c>
      <c r="W79" s="196">
        <v>10.58</v>
      </c>
      <c r="X79" s="196">
        <v>36.049999999999997</v>
      </c>
      <c r="Y79" s="196">
        <v>0</v>
      </c>
      <c r="Z79">
        <v>0</v>
      </c>
      <c r="AA79" s="196">
        <v>8.3800000000000008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67.989999999999995</v>
      </c>
      <c r="AQ79" s="196">
        <v>22.04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157.01</v>
      </c>
      <c r="L80" s="196">
        <v>41.84</v>
      </c>
      <c r="M80" s="196">
        <v>0</v>
      </c>
      <c r="N80" s="196">
        <v>28.86</v>
      </c>
      <c r="O80" s="196">
        <v>24.23</v>
      </c>
      <c r="P80" s="196">
        <v>59.88</v>
      </c>
      <c r="Q80" s="196">
        <v>5.33</v>
      </c>
      <c r="R80" s="196">
        <v>10.36</v>
      </c>
      <c r="S80" s="196">
        <v>6.45</v>
      </c>
      <c r="T80" s="196">
        <v>0</v>
      </c>
      <c r="U80" s="196">
        <v>318.39</v>
      </c>
      <c r="V80" s="196">
        <v>3.48</v>
      </c>
      <c r="W80" s="196">
        <v>10.58</v>
      </c>
      <c r="X80" s="196">
        <v>36.049999999999997</v>
      </c>
      <c r="Y80" s="196">
        <v>0</v>
      </c>
      <c r="Z80">
        <v>0</v>
      </c>
      <c r="AA80" s="196">
        <v>8.3800000000000008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67.989999999999995</v>
      </c>
      <c r="AQ80" s="196">
        <v>22.04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157.01</v>
      </c>
      <c r="L81" s="196">
        <v>41.84</v>
      </c>
      <c r="M81" s="196">
        <v>0</v>
      </c>
      <c r="N81" s="196">
        <v>28.86</v>
      </c>
      <c r="O81" s="196">
        <v>24.23</v>
      </c>
      <c r="P81" s="196">
        <v>59.88</v>
      </c>
      <c r="Q81" s="196">
        <v>5.33</v>
      </c>
      <c r="R81" s="196">
        <v>10.36</v>
      </c>
      <c r="S81" s="196">
        <v>6.45</v>
      </c>
      <c r="T81" s="196">
        <v>0</v>
      </c>
      <c r="U81" s="196">
        <v>318.39</v>
      </c>
      <c r="V81" s="196">
        <v>3.48</v>
      </c>
      <c r="W81" s="196">
        <v>10.58</v>
      </c>
      <c r="X81" s="196">
        <v>36.049999999999997</v>
      </c>
      <c r="Y81" s="196">
        <v>0</v>
      </c>
      <c r="Z81">
        <v>0</v>
      </c>
      <c r="AA81" s="196">
        <v>8.3800000000000008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67.989999999999995</v>
      </c>
      <c r="AQ81" s="196">
        <v>22.04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157.01</v>
      </c>
      <c r="L82" s="196">
        <v>41.84</v>
      </c>
      <c r="M82" s="196">
        <v>0</v>
      </c>
      <c r="N82" s="196">
        <v>28.86</v>
      </c>
      <c r="O82" s="196">
        <v>24.23</v>
      </c>
      <c r="P82" s="196">
        <v>59.88</v>
      </c>
      <c r="Q82" s="196">
        <v>5.33</v>
      </c>
      <c r="R82" s="196">
        <v>10.36</v>
      </c>
      <c r="S82" s="196">
        <v>6.45</v>
      </c>
      <c r="T82" s="196">
        <v>0</v>
      </c>
      <c r="U82" s="196">
        <v>318.39</v>
      </c>
      <c r="V82" s="196">
        <v>3.48</v>
      </c>
      <c r="W82" s="196">
        <v>10.58</v>
      </c>
      <c r="X82" s="196">
        <v>36.049999999999997</v>
      </c>
      <c r="Y82" s="196">
        <v>0</v>
      </c>
      <c r="Z82">
        <v>0</v>
      </c>
      <c r="AA82" s="196">
        <v>8.3800000000000008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67.989999999999995</v>
      </c>
      <c r="AQ82" s="196">
        <v>22.04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157.01</v>
      </c>
      <c r="L83" s="196">
        <v>41.84</v>
      </c>
      <c r="M83" s="196">
        <v>0</v>
      </c>
      <c r="N83" s="196">
        <v>28.86</v>
      </c>
      <c r="O83" s="196">
        <v>24.23</v>
      </c>
      <c r="P83" s="196">
        <v>59.88</v>
      </c>
      <c r="Q83" s="196">
        <v>5.33</v>
      </c>
      <c r="R83" s="196">
        <v>10.36</v>
      </c>
      <c r="S83" s="196">
        <v>6.45</v>
      </c>
      <c r="T83" s="196">
        <v>0</v>
      </c>
      <c r="U83" s="196">
        <v>318.39</v>
      </c>
      <c r="V83" s="196">
        <v>3.48</v>
      </c>
      <c r="W83" s="196">
        <v>10.58</v>
      </c>
      <c r="X83" s="196">
        <v>36.049999999999997</v>
      </c>
      <c r="Y83" s="196">
        <v>0</v>
      </c>
      <c r="Z83">
        <v>0</v>
      </c>
      <c r="AA83" s="196">
        <v>8.3800000000000008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67.989999999999995</v>
      </c>
      <c r="AQ83" s="196">
        <v>22.04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157.01</v>
      </c>
      <c r="L84" s="196">
        <v>41.84</v>
      </c>
      <c r="M84" s="196">
        <v>0</v>
      </c>
      <c r="N84" s="196">
        <v>28.86</v>
      </c>
      <c r="O84" s="196">
        <v>24.23</v>
      </c>
      <c r="P84" s="196">
        <v>59.88</v>
      </c>
      <c r="Q84" s="196">
        <v>5.33</v>
      </c>
      <c r="R84" s="196">
        <v>10.36</v>
      </c>
      <c r="S84" s="196">
        <v>6.45</v>
      </c>
      <c r="T84" s="196">
        <v>0</v>
      </c>
      <c r="U84" s="196">
        <v>318.39</v>
      </c>
      <c r="V84" s="196">
        <v>3.48</v>
      </c>
      <c r="W84" s="196">
        <v>10.58</v>
      </c>
      <c r="X84" s="196">
        <v>36.049999999999997</v>
      </c>
      <c r="Y84" s="196">
        <v>0</v>
      </c>
      <c r="Z84">
        <v>0</v>
      </c>
      <c r="AA84" s="196">
        <v>8.3800000000000008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67.989999999999995</v>
      </c>
      <c r="AQ84" s="196">
        <v>22.04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157.01</v>
      </c>
      <c r="L85" s="196">
        <v>41.84</v>
      </c>
      <c r="M85" s="196">
        <v>0</v>
      </c>
      <c r="N85" s="196">
        <v>28.86</v>
      </c>
      <c r="O85" s="196">
        <v>24.23</v>
      </c>
      <c r="P85" s="196">
        <v>59.88</v>
      </c>
      <c r="Q85" s="196">
        <v>5.33</v>
      </c>
      <c r="R85" s="196">
        <v>10.36</v>
      </c>
      <c r="S85" s="196">
        <v>6.45</v>
      </c>
      <c r="T85" s="196">
        <v>0</v>
      </c>
      <c r="U85" s="196">
        <v>318.39</v>
      </c>
      <c r="V85" s="196">
        <v>3.48</v>
      </c>
      <c r="W85" s="196">
        <v>10.58</v>
      </c>
      <c r="X85" s="196">
        <v>36.049999999999997</v>
      </c>
      <c r="Y85" s="196">
        <v>0</v>
      </c>
      <c r="Z85">
        <v>0</v>
      </c>
      <c r="AA85" s="196">
        <v>8.3800000000000008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67.989999999999995</v>
      </c>
      <c r="AQ85" s="196">
        <v>22.04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157.01</v>
      </c>
      <c r="L86" s="196">
        <v>41.84</v>
      </c>
      <c r="M86" s="196">
        <v>0</v>
      </c>
      <c r="N86" s="196">
        <v>28.86</v>
      </c>
      <c r="O86" s="196">
        <v>24.23</v>
      </c>
      <c r="P86" s="196">
        <v>59.88</v>
      </c>
      <c r="Q86" s="196">
        <v>5.33</v>
      </c>
      <c r="R86" s="196">
        <v>10.36</v>
      </c>
      <c r="S86" s="196">
        <v>6.45</v>
      </c>
      <c r="T86" s="196">
        <v>0</v>
      </c>
      <c r="U86" s="196">
        <v>318.39</v>
      </c>
      <c r="V86" s="196">
        <v>3.48</v>
      </c>
      <c r="W86" s="196">
        <v>10.58</v>
      </c>
      <c r="X86" s="196">
        <v>36.049999999999997</v>
      </c>
      <c r="Y86" s="196">
        <v>0</v>
      </c>
      <c r="Z86">
        <v>0</v>
      </c>
      <c r="AA86" s="196">
        <v>8.3800000000000008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67.989999999999995</v>
      </c>
      <c r="AQ86" s="196">
        <v>22.04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157.01</v>
      </c>
      <c r="L87" s="196">
        <v>41.84</v>
      </c>
      <c r="M87" s="196">
        <v>0</v>
      </c>
      <c r="N87" s="196">
        <v>28.86</v>
      </c>
      <c r="O87" s="196">
        <v>24.23</v>
      </c>
      <c r="P87" s="196">
        <v>59.88</v>
      </c>
      <c r="Q87" s="196">
        <v>5.33</v>
      </c>
      <c r="R87" s="196">
        <v>10.36</v>
      </c>
      <c r="S87" s="196">
        <v>6.45</v>
      </c>
      <c r="T87" s="196">
        <v>0</v>
      </c>
      <c r="U87" s="196">
        <v>318.39</v>
      </c>
      <c r="V87" s="196">
        <v>3.48</v>
      </c>
      <c r="W87" s="196">
        <v>10.58</v>
      </c>
      <c r="X87" s="196">
        <v>36.049999999999997</v>
      </c>
      <c r="Y87" s="196">
        <v>0</v>
      </c>
      <c r="Z87">
        <v>0</v>
      </c>
      <c r="AA87" s="196">
        <v>8.3800000000000008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67.989999999999995</v>
      </c>
      <c r="AQ87" s="196">
        <v>22.04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86.58</v>
      </c>
      <c r="L88" s="196">
        <v>23.09</v>
      </c>
      <c r="M88" s="196">
        <v>0</v>
      </c>
      <c r="N88" s="196">
        <v>28.86</v>
      </c>
      <c r="O88" s="196">
        <v>24.23</v>
      </c>
      <c r="P88" s="196">
        <v>59.88</v>
      </c>
      <c r="Q88" s="196">
        <v>2.89</v>
      </c>
      <c r="R88" s="196">
        <v>10.36</v>
      </c>
      <c r="S88" s="196">
        <v>3.85</v>
      </c>
      <c r="T88" s="196">
        <v>0</v>
      </c>
      <c r="U88" s="196">
        <v>318.39</v>
      </c>
      <c r="V88" s="196">
        <v>3.48</v>
      </c>
      <c r="W88" s="196">
        <v>10.58</v>
      </c>
      <c r="X88" s="196">
        <v>36.049999999999997</v>
      </c>
      <c r="Y88" s="196">
        <v>0</v>
      </c>
      <c r="Z88">
        <v>0</v>
      </c>
      <c r="AA88" s="196">
        <v>8.3800000000000008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67.989999999999995</v>
      </c>
      <c r="AQ88" s="196">
        <v>22.04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86.58</v>
      </c>
      <c r="L89" s="196">
        <v>23.09</v>
      </c>
      <c r="M89" s="196">
        <v>0</v>
      </c>
      <c r="N89" s="196">
        <v>28.86</v>
      </c>
      <c r="O89" s="196">
        <v>24.23</v>
      </c>
      <c r="P89" s="196">
        <v>59.88</v>
      </c>
      <c r="Q89" s="196">
        <v>2.89</v>
      </c>
      <c r="R89" s="196">
        <v>10.36</v>
      </c>
      <c r="S89" s="196">
        <v>3.85</v>
      </c>
      <c r="T89" s="196">
        <v>0</v>
      </c>
      <c r="U89" s="196">
        <v>318.39</v>
      </c>
      <c r="V89" s="196">
        <v>3.48</v>
      </c>
      <c r="W89" s="196">
        <v>10.58</v>
      </c>
      <c r="X89" s="196">
        <v>36.049999999999997</v>
      </c>
      <c r="Y89" s="196">
        <v>0</v>
      </c>
      <c r="Z89">
        <v>0</v>
      </c>
      <c r="AA89" s="196">
        <v>8.3800000000000008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67.989999999999995</v>
      </c>
      <c r="AQ89" s="196">
        <v>11.54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86.58</v>
      </c>
      <c r="L90" s="196">
        <v>23.09</v>
      </c>
      <c r="M90" s="196">
        <v>0</v>
      </c>
      <c r="N90" s="196">
        <v>28.86</v>
      </c>
      <c r="O90" s="196">
        <v>24.23</v>
      </c>
      <c r="P90" s="196">
        <v>59.88</v>
      </c>
      <c r="Q90" s="196">
        <v>2.89</v>
      </c>
      <c r="R90" s="196">
        <v>10.36</v>
      </c>
      <c r="S90" s="196">
        <v>3.85</v>
      </c>
      <c r="T90" s="196">
        <v>0</v>
      </c>
      <c r="U90" s="196">
        <v>318.39</v>
      </c>
      <c r="V90" s="196">
        <v>3.48</v>
      </c>
      <c r="W90" s="196">
        <v>10.58</v>
      </c>
      <c r="X90" s="196">
        <v>36.049999999999997</v>
      </c>
      <c r="Y90" s="196">
        <v>0</v>
      </c>
      <c r="Z90">
        <v>0</v>
      </c>
      <c r="AA90" s="196">
        <v>8.3800000000000008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67.989999999999995</v>
      </c>
      <c r="AQ90" s="196">
        <v>14.43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86.58</v>
      </c>
      <c r="L91" s="196">
        <v>23.09</v>
      </c>
      <c r="M91" s="196">
        <v>0</v>
      </c>
      <c r="N91" s="196">
        <v>28.86</v>
      </c>
      <c r="O91" s="196">
        <v>24.23</v>
      </c>
      <c r="P91" s="196">
        <v>59.88</v>
      </c>
      <c r="Q91" s="196">
        <v>2.89</v>
      </c>
      <c r="R91" s="196">
        <v>10.36</v>
      </c>
      <c r="S91" s="196">
        <v>3.85</v>
      </c>
      <c r="T91" s="196">
        <v>0</v>
      </c>
      <c r="U91" s="196">
        <v>318.39</v>
      </c>
      <c r="V91" s="196">
        <v>3.48</v>
      </c>
      <c r="W91" s="196">
        <v>10.58</v>
      </c>
      <c r="X91" s="196">
        <v>36.049999999999997</v>
      </c>
      <c r="Y91" s="196">
        <v>0</v>
      </c>
      <c r="Z91">
        <v>0</v>
      </c>
      <c r="AA91" s="196">
        <v>8.3800000000000008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47.6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67.989999999999995</v>
      </c>
      <c r="AQ91" s="196">
        <v>14.43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86.58</v>
      </c>
      <c r="L92" s="196">
        <v>23.09</v>
      </c>
      <c r="M92" s="196">
        <v>0</v>
      </c>
      <c r="N92" s="196">
        <v>28.86</v>
      </c>
      <c r="O92" s="196">
        <v>24.23</v>
      </c>
      <c r="P92" s="196">
        <v>59.88</v>
      </c>
      <c r="Q92" s="196">
        <v>2.89</v>
      </c>
      <c r="R92" s="196">
        <v>10.36</v>
      </c>
      <c r="S92" s="196">
        <v>3.85</v>
      </c>
      <c r="T92" s="196">
        <v>0</v>
      </c>
      <c r="U92" s="196">
        <v>318.39</v>
      </c>
      <c r="V92" s="196">
        <v>3.48</v>
      </c>
      <c r="W92" s="196">
        <v>10.58</v>
      </c>
      <c r="X92" s="196">
        <v>36.049999999999997</v>
      </c>
      <c r="Y92" s="196">
        <v>0</v>
      </c>
      <c r="Z92">
        <v>0</v>
      </c>
      <c r="AA92" s="196">
        <v>8.3800000000000008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47.6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67.989999999999995</v>
      </c>
      <c r="AQ92" s="196">
        <v>17.32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86.58</v>
      </c>
      <c r="L93" s="196">
        <v>27.07</v>
      </c>
      <c r="M93" s="196">
        <v>0</v>
      </c>
      <c r="N93" s="196">
        <v>28.86</v>
      </c>
      <c r="O93" s="196">
        <v>24.23</v>
      </c>
      <c r="P93" s="196">
        <v>59.88</v>
      </c>
      <c r="Q93" s="196">
        <v>2.89</v>
      </c>
      <c r="R93" s="196">
        <v>5.77</v>
      </c>
      <c r="S93" s="196">
        <v>3.85</v>
      </c>
      <c r="T93" s="196">
        <v>0</v>
      </c>
      <c r="U93" s="196">
        <v>318.39</v>
      </c>
      <c r="V93" s="196">
        <v>1.92</v>
      </c>
      <c r="W93" s="196">
        <v>10.58</v>
      </c>
      <c r="X93" s="196">
        <v>36.049999999999997</v>
      </c>
      <c r="Y93" s="196">
        <v>0</v>
      </c>
      <c r="Z93">
        <v>0</v>
      </c>
      <c r="AA93" s="196">
        <v>8.3800000000000008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67.989999999999995</v>
      </c>
      <c r="AQ93" s="196">
        <v>11.54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86.58</v>
      </c>
      <c r="L94" s="196">
        <v>30.89</v>
      </c>
      <c r="M94" s="196">
        <v>0</v>
      </c>
      <c r="N94" s="196">
        <v>28.86</v>
      </c>
      <c r="O94" s="196">
        <v>24.23</v>
      </c>
      <c r="P94" s="196">
        <v>59.88</v>
      </c>
      <c r="Q94" s="196">
        <v>2.89</v>
      </c>
      <c r="R94" s="196">
        <v>5.77</v>
      </c>
      <c r="S94" s="196">
        <v>3.85</v>
      </c>
      <c r="T94" s="196">
        <v>0</v>
      </c>
      <c r="U94" s="196">
        <v>318.39</v>
      </c>
      <c r="V94" s="196">
        <v>1.92</v>
      </c>
      <c r="W94" s="196">
        <v>10.58</v>
      </c>
      <c r="X94" s="196">
        <v>36.049999999999997</v>
      </c>
      <c r="Y94" s="196">
        <v>0</v>
      </c>
      <c r="Z94">
        <v>0</v>
      </c>
      <c r="AA94" s="196">
        <v>8.3800000000000008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67.989999999999995</v>
      </c>
      <c r="AQ94" s="196">
        <v>11.54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86.58</v>
      </c>
      <c r="L95" s="196">
        <v>23.86</v>
      </c>
      <c r="M95" s="196">
        <v>0</v>
      </c>
      <c r="N95" s="196">
        <v>28.86</v>
      </c>
      <c r="O95" s="196">
        <v>24.23</v>
      </c>
      <c r="P95" s="196">
        <v>59.88</v>
      </c>
      <c r="Q95" s="196">
        <v>2.89</v>
      </c>
      <c r="R95" s="196">
        <v>5.77</v>
      </c>
      <c r="S95" s="196">
        <v>3.85</v>
      </c>
      <c r="T95" s="196">
        <v>0</v>
      </c>
      <c r="U95" s="196">
        <v>318.39</v>
      </c>
      <c r="V95" s="196">
        <v>1.92</v>
      </c>
      <c r="W95" s="196">
        <v>10.58</v>
      </c>
      <c r="X95" s="196">
        <v>36.049999999999997</v>
      </c>
      <c r="Y95" s="196">
        <v>0</v>
      </c>
      <c r="Z95">
        <v>0</v>
      </c>
      <c r="AA95" s="196">
        <v>8.3800000000000008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35.590000000000003</v>
      </c>
      <c r="AQ95" s="196">
        <v>11.54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86.58</v>
      </c>
      <c r="L96" s="196">
        <v>23.09</v>
      </c>
      <c r="M96" s="196">
        <v>0</v>
      </c>
      <c r="N96" s="196">
        <v>28.86</v>
      </c>
      <c r="O96" s="196">
        <v>24.23</v>
      </c>
      <c r="P96" s="196">
        <v>59.88</v>
      </c>
      <c r="Q96" s="196">
        <v>2.89</v>
      </c>
      <c r="R96" s="196">
        <v>5.77</v>
      </c>
      <c r="S96" s="196">
        <v>3.85</v>
      </c>
      <c r="T96" s="196">
        <v>0</v>
      </c>
      <c r="U96" s="196">
        <v>318.39</v>
      </c>
      <c r="V96" s="196">
        <v>1.92</v>
      </c>
      <c r="W96" s="196">
        <v>10.58</v>
      </c>
      <c r="X96" s="196">
        <v>36.049999999999997</v>
      </c>
      <c r="Y96" s="196">
        <v>0</v>
      </c>
      <c r="Z96">
        <v>0</v>
      </c>
      <c r="AA96" s="196">
        <v>8.3800000000000008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35.590000000000003</v>
      </c>
      <c r="AQ96" s="196">
        <v>11.54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86.58</v>
      </c>
      <c r="L97" s="196">
        <v>23.09</v>
      </c>
      <c r="M97" s="196">
        <v>0</v>
      </c>
      <c r="N97" s="196">
        <v>28.86</v>
      </c>
      <c r="O97" s="196">
        <v>24.23</v>
      </c>
      <c r="P97" s="196">
        <v>59.88</v>
      </c>
      <c r="Q97" s="196">
        <v>2.89</v>
      </c>
      <c r="R97" s="196">
        <v>5.77</v>
      </c>
      <c r="S97" s="196">
        <v>3.85</v>
      </c>
      <c r="T97" s="196">
        <v>0</v>
      </c>
      <c r="U97" s="196">
        <v>318.39</v>
      </c>
      <c r="V97" s="196">
        <v>1.92</v>
      </c>
      <c r="W97" s="196">
        <v>10.58</v>
      </c>
      <c r="X97" s="196">
        <v>36.049999999999997</v>
      </c>
      <c r="Y97" s="196">
        <v>0</v>
      </c>
      <c r="Z97">
        <v>0</v>
      </c>
      <c r="AA97" s="196">
        <v>8.3800000000000008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35.590000000000003</v>
      </c>
      <c r="AQ97" s="196">
        <v>11.54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86.58</v>
      </c>
      <c r="L98" s="196">
        <v>23.09</v>
      </c>
      <c r="M98" s="196">
        <v>0</v>
      </c>
      <c r="N98" s="196">
        <v>28.86</v>
      </c>
      <c r="O98" s="196">
        <v>24.23</v>
      </c>
      <c r="P98" s="196">
        <v>59.88</v>
      </c>
      <c r="Q98" s="196">
        <v>2.89</v>
      </c>
      <c r="R98" s="196">
        <v>5.77</v>
      </c>
      <c r="S98" s="196">
        <v>3.85</v>
      </c>
      <c r="T98" s="196">
        <v>0</v>
      </c>
      <c r="U98" s="196">
        <v>318.39</v>
      </c>
      <c r="V98" s="196">
        <v>1.92</v>
      </c>
      <c r="W98" s="196">
        <v>10.58</v>
      </c>
      <c r="X98" s="196">
        <v>36.049999999999997</v>
      </c>
      <c r="Y98" s="196">
        <v>0</v>
      </c>
      <c r="Z98">
        <v>0</v>
      </c>
      <c r="AA98" s="196">
        <v>8.3800000000000008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35.590000000000003</v>
      </c>
      <c r="AQ98" s="196">
        <v>11.54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2.9319675000000012</v>
      </c>
      <c r="L99">
        <f t="shared" si="0"/>
        <v>0.83853750000000071</v>
      </c>
      <c r="M99">
        <f t="shared" si="0"/>
        <v>0</v>
      </c>
      <c r="N99">
        <f t="shared" si="0"/>
        <v>0.69264000000000003</v>
      </c>
      <c r="O99">
        <f t="shared" si="0"/>
        <v>0.58152000000000037</v>
      </c>
      <c r="P99">
        <f t="shared" si="0"/>
        <v>1.4371200000000022</v>
      </c>
      <c r="Q99">
        <f t="shared" si="0"/>
        <v>0.10192749999999996</v>
      </c>
      <c r="R99">
        <f t="shared" si="0"/>
        <v>0.21365000000000017</v>
      </c>
      <c r="S99">
        <f t="shared" si="0"/>
        <v>0.13146999999999989</v>
      </c>
      <c r="T99">
        <f t="shared" si="0"/>
        <v>0</v>
      </c>
      <c r="U99">
        <f t="shared" si="0"/>
        <v>7.617657499999992</v>
      </c>
      <c r="V99">
        <f t="shared" si="0"/>
        <v>7.7532500000000004E-2</v>
      </c>
      <c r="W99">
        <f t="shared" si="0"/>
        <v>0.23225000000000035</v>
      </c>
      <c r="X99">
        <f t="shared" si="0"/>
        <v>0.78138500000000088</v>
      </c>
      <c r="Y99">
        <f t="shared" si="0"/>
        <v>0</v>
      </c>
      <c r="Z99">
        <f t="shared" si="0"/>
        <v>0</v>
      </c>
      <c r="AA99">
        <f t="shared" si="0"/>
        <v>0.19686999999999991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8.9999999999999993E-3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1.0038149999999997</v>
      </c>
      <c r="AJ99">
        <f t="shared" si="0"/>
        <v>3.9599999999999996E-2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1.3957799999999978</v>
      </c>
      <c r="AQ99">
        <f t="shared" si="0"/>
        <v>0.43997499999999956</v>
      </c>
      <c r="AR99">
        <f t="shared" si="0"/>
        <v>0.24190749999999986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4.92</v>
      </c>
      <c r="L3" s="196">
        <v>204.15</v>
      </c>
      <c r="M3" s="196">
        <v>25.67</v>
      </c>
      <c r="N3" s="196">
        <v>34.86</v>
      </c>
      <c r="O3" s="196">
        <v>0</v>
      </c>
      <c r="P3" s="196">
        <v>37.07</v>
      </c>
      <c r="Q3" s="196">
        <v>3.54</v>
      </c>
      <c r="R3" s="196">
        <v>9.58</v>
      </c>
      <c r="S3" s="196">
        <v>5.16</v>
      </c>
      <c r="T3" s="196">
        <v>0</v>
      </c>
      <c r="U3" s="196">
        <v>24.72</v>
      </c>
      <c r="V3" s="196">
        <v>3.71</v>
      </c>
      <c r="W3" s="196">
        <v>7.52</v>
      </c>
      <c r="X3" s="196">
        <v>23.94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21.59</v>
      </c>
      <c r="AF3" s="196">
        <v>0</v>
      </c>
      <c r="AG3" s="196">
        <v>0</v>
      </c>
      <c r="AH3" s="196">
        <v>0</v>
      </c>
      <c r="AI3" s="196">
        <v>-1.52</v>
      </c>
      <c r="AJ3" s="196">
        <v>10.88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48.1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4.92</v>
      </c>
      <c r="L4" s="196">
        <v>204.15</v>
      </c>
      <c r="M4" s="196">
        <v>25.67</v>
      </c>
      <c r="N4" s="196">
        <v>34.86</v>
      </c>
      <c r="O4" s="196">
        <v>0</v>
      </c>
      <c r="P4" s="196">
        <v>37.07</v>
      </c>
      <c r="Q4" s="196">
        <v>3.54</v>
      </c>
      <c r="R4" s="196">
        <v>7.31</v>
      </c>
      <c r="S4" s="196">
        <v>4.28</v>
      </c>
      <c r="T4" s="196">
        <v>0</v>
      </c>
      <c r="U4" s="196">
        <v>24.72</v>
      </c>
      <c r="V4" s="196">
        <v>3.36</v>
      </c>
      <c r="W4" s="196">
        <v>13.7</v>
      </c>
      <c r="X4" s="196">
        <v>43.29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21.59</v>
      </c>
      <c r="AF4" s="196">
        <v>0</v>
      </c>
      <c r="AG4" s="196">
        <v>0</v>
      </c>
      <c r="AH4" s="196">
        <v>0</v>
      </c>
      <c r="AI4" s="196">
        <v>-1.52</v>
      </c>
      <c r="AJ4" s="196">
        <v>10.88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32.869999999999997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4.92</v>
      </c>
      <c r="L5" s="196">
        <v>204.15</v>
      </c>
      <c r="M5" s="196">
        <v>25.67</v>
      </c>
      <c r="N5" s="196">
        <v>34.86</v>
      </c>
      <c r="O5" s="196">
        <v>0</v>
      </c>
      <c r="P5" s="196">
        <v>37.07</v>
      </c>
      <c r="Q5" s="196">
        <v>3.54</v>
      </c>
      <c r="R5" s="196">
        <v>6.88</v>
      </c>
      <c r="S5" s="196">
        <v>4.28</v>
      </c>
      <c r="T5" s="196">
        <v>0</v>
      </c>
      <c r="U5" s="196">
        <v>24.72</v>
      </c>
      <c r="V5" s="196">
        <v>3.36</v>
      </c>
      <c r="W5" s="196">
        <v>13.7</v>
      </c>
      <c r="X5" s="196">
        <v>43.29</v>
      </c>
      <c r="Y5" s="196">
        <v>0</v>
      </c>
      <c r="Z5">
        <v>0</v>
      </c>
      <c r="AA5" s="196">
        <v>10.93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-1.52</v>
      </c>
      <c r="AJ5" s="196">
        <v>10.88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19.239999999999998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4.92</v>
      </c>
      <c r="L6" s="196">
        <v>204.15</v>
      </c>
      <c r="M6" s="196">
        <v>25.67</v>
      </c>
      <c r="N6" s="196">
        <v>34.86</v>
      </c>
      <c r="O6" s="196">
        <v>0</v>
      </c>
      <c r="P6" s="196">
        <v>37.07</v>
      </c>
      <c r="Q6" s="196">
        <v>3.54</v>
      </c>
      <c r="R6" s="196">
        <v>6.88</v>
      </c>
      <c r="S6" s="196">
        <v>4.28</v>
      </c>
      <c r="T6" s="196">
        <v>0</v>
      </c>
      <c r="U6" s="196">
        <v>24.72</v>
      </c>
      <c r="V6" s="196">
        <v>3.36</v>
      </c>
      <c r="W6" s="196">
        <v>13.7</v>
      </c>
      <c r="X6" s="196">
        <v>43.29</v>
      </c>
      <c r="Y6" s="196">
        <v>0</v>
      </c>
      <c r="Z6">
        <v>0</v>
      </c>
      <c r="AA6" s="196">
        <v>10.93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-1.52</v>
      </c>
      <c r="AJ6" s="196">
        <v>10.88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19.239999999999998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4.92</v>
      </c>
      <c r="L7" s="196">
        <v>204.15</v>
      </c>
      <c r="M7" s="196">
        <v>25.67</v>
      </c>
      <c r="N7" s="196">
        <v>34.86</v>
      </c>
      <c r="O7" s="196">
        <v>0</v>
      </c>
      <c r="P7" s="196">
        <v>37.07</v>
      </c>
      <c r="Q7" s="196">
        <v>3.54</v>
      </c>
      <c r="R7" s="196">
        <v>6.88</v>
      </c>
      <c r="S7" s="196">
        <v>4.28</v>
      </c>
      <c r="T7" s="196">
        <v>0</v>
      </c>
      <c r="U7" s="196">
        <v>24.72</v>
      </c>
      <c r="V7" s="196">
        <v>3.36</v>
      </c>
      <c r="W7" s="196">
        <v>7.52</v>
      </c>
      <c r="X7" s="196">
        <v>23.94</v>
      </c>
      <c r="Y7" s="196">
        <v>0</v>
      </c>
      <c r="Z7">
        <v>0</v>
      </c>
      <c r="AA7" s="196">
        <v>10.62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-1.52</v>
      </c>
      <c r="AJ7" s="196">
        <v>10.88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19.239999999999998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4.92</v>
      </c>
      <c r="L8" s="196">
        <v>204.15</v>
      </c>
      <c r="M8" s="196">
        <v>25.67</v>
      </c>
      <c r="N8" s="196">
        <v>34.86</v>
      </c>
      <c r="O8" s="196">
        <v>0</v>
      </c>
      <c r="P8" s="196">
        <v>37.07</v>
      </c>
      <c r="Q8" s="196">
        <v>3.54</v>
      </c>
      <c r="R8" s="196">
        <v>6.88</v>
      </c>
      <c r="S8" s="196">
        <v>4.28</v>
      </c>
      <c r="T8" s="196">
        <v>0</v>
      </c>
      <c r="U8" s="196">
        <v>24.72</v>
      </c>
      <c r="V8" s="196">
        <v>3.36</v>
      </c>
      <c r="W8" s="196">
        <v>7.52</v>
      </c>
      <c r="X8" s="196">
        <v>23.94</v>
      </c>
      <c r="Y8" s="196">
        <v>0</v>
      </c>
      <c r="Z8">
        <v>0</v>
      </c>
      <c r="AA8" s="196">
        <v>10.62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-1.52</v>
      </c>
      <c r="AJ8" s="196">
        <v>10.88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19.239999999999998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4.92</v>
      </c>
      <c r="L9" s="196">
        <v>204.15</v>
      </c>
      <c r="M9" s="196">
        <v>25.67</v>
      </c>
      <c r="N9" s="196">
        <v>34.86</v>
      </c>
      <c r="O9" s="196">
        <v>0</v>
      </c>
      <c r="P9" s="196">
        <v>37.07</v>
      </c>
      <c r="Q9" s="196">
        <v>3.54</v>
      </c>
      <c r="R9" s="196">
        <v>6.88</v>
      </c>
      <c r="S9" s="196">
        <v>4.28</v>
      </c>
      <c r="T9" s="196">
        <v>0</v>
      </c>
      <c r="U9" s="196">
        <v>24.43</v>
      </c>
      <c r="V9" s="196">
        <v>3.36</v>
      </c>
      <c r="W9" s="196">
        <v>7.52</v>
      </c>
      <c r="X9" s="196">
        <v>23.94</v>
      </c>
      <c r="Y9" s="196">
        <v>0</v>
      </c>
      <c r="Z9">
        <v>0</v>
      </c>
      <c r="AA9" s="196">
        <v>10.62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-1.52</v>
      </c>
      <c r="AJ9" s="196">
        <v>10.88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19.239999999999998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4.92</v>
      </c>
      <c r="L10" s="196">
        <v>204.15</v>
      </c>
      <c r="M10" s="196">
        <v>25.67</v>
      </c>
      <c r="N10" s="196">
        <v>34.86</v>
      </c>
      <c r="O10" s="196">
        <v>0</v>
      </c>
      <c r="P10" s="196">
        <v>37.07</v>
      </c>
      <c r="Q10" s="196">
        <v>3.54</v>
      </c>
      <c r="R10" s="196">
        <v>6.88</v>
      </c>
      <c r="S10" s="196">
        <v>4.28</v>
      </c>
      <c r="T10" s="196">
        <v>0</v>
      </c>
      <c r="U10" s="196">
        <v>24.43</v>
      </c>
      <c r="V10" s="196">
        <v>3.36</v>
      </c>
      <c r="W10" s="196">
        <v>7.52</v>
      </c>
      <c r="X10" s="196">
        <v>23.94</v>
      </c>
      <c r="Y10" s="196">
        <v>0</v>
      </c>
      <c r="Z10">
        <v>0</v>
      </c>
      <c r="AA10" s="196">
        <v>10.62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-1.52</v>
      </c>
      <c r="AJ10" s="196">
        <v>10.88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19.239999999999998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4.92</v>
      </c>
      <c r="L11" s="196">
        <v>204.15</v>
      </c>
      <c r="M11" s="196">
        <v>25.67</v>
      </c>
      <c r="N11" s="196">
        <v>34.86</v>
      </c>
      <c r="O11" s="196">
        <v>0</v>
      </c>
      <c r="P11" s="196">
        <v>37.07</v>
      </c>
      <c r="Q11" s="196">
        <v>3.54</v>
      </c>
      <c r="R11" s="196">
        <v>6.88</v>
      </c>
      <c r="S11" s="196">
        <v>4.28</v>
      </c>
      <c r="T11" s="196">
        <v>0</v>
      </c>
      <c r="U11" s="196">
        <v>24.43</v>
      </c>
      <c r="V11" s="196">
        <v>3.36</v>
      </c>
      <c r="W11" s="196">
        <v>7.52</v>
      </c>
      <c r="X11" s="196">
        <v>23.94</v>
      </c>
      <c r="Y11" s="196">
        <v>0</v>
      </c>
      <c r="Z11">
        <v>0</v>
      </c>
      <c r="AA11" s="196">
        <v>10.93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-1.52</v>
      </c>
      <c r="AJ11" s="196">
        <v>10.88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19.239999999999998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4.92</v>
      </c>
      <c r="L12" s="196">
        <v>204.15</v>
      </c>
      <c r="M12" s="196">
        <v>25.67</v>
      </c>
      <c r="N12" s="196">
        <v>34.86</v>
      </c>
      <c r="O12" s="196">
        <v>0</v>
      </c>
      <c r="P12" s="196">
        <v>37.07</v>
      </c>
      <c r="Q12" s="196">
        <v>3.54</v>
      </c>
      <c r="R12" s="196">
        <v>6.88</v>
      </c>
      <c r="S12" s="196">
        <v>4.28</v>
      </c>
      <c r="T12" s="196">
        <v>0</v>
      </c>
      <c r="U12" s="196">
        <v>24.43</v>
      </c>
      <c r="V12" s="196">
        <v>3.36</v>
      </c>
      <c r="W12" s="196">
        <v>7.52</v>
      </c>
      <c r="X12" s="196">
        <v>23.94</v>
      </c>
      <c r="Y12" s="196">
        <v>0</v>
      </c>
      <c r="Z12">
        <v>0</v>
      </c>
      <c r="AA12" s="196">
        <v>10.93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-1.52</v>
      </c>
      <c r="AJ12" s="196">
        <v>10.88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19.239999999999998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4.92</v>
      </c>
      <c r="L13" s="196">
        <v>204.15</v>
      </c>
      <c r="M13" s="196">
        <v>25.67</v>
      </c>
      <c r="N13" s="196">
        <v>34.86</v>
      </c>
      <c r="O13" s="196">
        <v>0</v>
      </c>
      <c r="P13" s="196">
        <v>37.07</v>
      </c>
      <c r="Q13" s="196">
        <v>3.54</v>
      </c>
      <c r="R13" s="196">
        <v>6.88</v>
      </c>
      <c r="S13" s="196">
        <v>4.28</v>
      </c>
      <c r="T13" s="196">
        <v>0</v>
      </c>
      <c r="U13" s="196">
        <v>24.43</v>
      </c>
      <c r="V13" s="196">
        <v>3.36</v>
      </c>
      <c r="W13" s="196">
        <v>7.52</v>
      </c>
      <c r="X13" s="196">
        <v>23.94</v>
      </c>
      <c r="Y13" s="196">
        <v>0</v>
      </c>
      <c r="Z13">
        <v>0</v>
      </c>
      <c r="AA13" s="196">
        <v>10.93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0</v>
      </c>
      <c r="AJ13" s="196">
        <v>10.88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19.239999999999998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4.92</v>
      </c>
      <c r="L14" s="196">
        <v>204.15</v>
      </c>
      <c r="M14" s="196">
        <v>25.67</v>
      </c>
      <c r="N14" s="196">
        <v>34.86</v>
      </c>
      <c r="O14" s="196">
        <v>0</v>
      </c>
      <c r="P14" s="196">
        <v>37.07</v>
      </c>
      <c r="Q14" s="196">
        <v>3.54</v>
      </c>
      <c r="R14" s="196">
        <v>6.88</v>
      </c>
      <c r="S14" s="196">
        <v>4.28</v>
      </c>
      <c r="T14" s="196">
        <v>0</v>
      </c>
      <c r="U14" s="196">
        <v>24.43</v>
      </c>
      <c r="V14" s="196">
        <v>3.36</v>
      </c>
      <c r="W14" s="196">
        <v>7.52</v>
      </c>
      <c r="X14" s="196">
        <v>23.94</v>
      </c>
      <c r="Y14" s="196">
        <v>0</v>
      </c>
      <c r="Z14">
        <v>0</v>
      </c>
      <c r="AA14" s="196">
        <v>10.93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0</v>
      </c>
      <c r="AJ14" s="196">
        <v>10.88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19.239999999999998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4.92</v>
      </c>
      <c r="L15" s="196">
        <v>204.15</v>
      </c>
      <c r="M15" s="196">
        <v>25.67</v>
      </c>
      <c r="N15" s="196">
        <v>34.86</v>
      </c>
      <c r="O15" s="196">
        <v>0</v>
      </c>
      <c r="P15" s="196">
        <v>37.07</v>
      </c>
      <c r="Q15" s="196">
        <v>3.54</v>
      </c>
      <c r="R15" s="196">
        <v>6.88</v>
      </c>
      <c r="S15" s="196">
        <v>4.28</v>
      </c>
      <c r="T15" s="196">
        <v>0</v>
      </c>
      <c r="U15" s="196">
        <v>24.43</v>
      </c>
      <c r="V15" s="196">
        <v>3.36</v>
      </c>
      <c r="W15" s="196">
        <v>7.52</v>
      </c>
      <c r="X15" s="196">
        <v>23.94</v>
      </c>
      <c r="Y15" s="196">
        <v>0</v>
      </c>
      <c r="Z15">
        <v>0</v>
      </c>
      <c r="AA15" s="196">
        <v>10.93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0</v>
      </c>
      <c r="AJ15" s="196">
        <v>15.23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19.239999999999998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4.92</v>
      </c>
      <c r="L16" s="196">
        <v>204.15</v>
      </c>
      <c r="M16" s="196">
        <v>25.67</v>
      </c>
      <c r="N16" s="196">
        <v>34.86</v>
      </c>
      <c r="O16" s="196">
        <v>0</v>
      </c>
      <c r="P16" s="196">
        <v>37.07</v>
      </c>
      <c r="Q16" s="196">
        <v>3.54</v>
      </c>
      <c r="R16" s="196">
        <v>6.88</v>
      </c>
      <c r="S16" s="196">
        <v>4.28</v>
      </c>
      <c r="T16" s="196">
        <v>0</v>
      </c>
      <c r="U16" s="196">
        <v>24.43</v>
      </c>
      <c r="V16" s="196">
        <v>3.36</v>
      </c>
      <c r="W16" s="196">
        <v>7.52</v>
      </c>
      <c r="X16" s="196">
        <v>23.94</v>
      </c>
      <c r="Y16" s="196">
        <v>0</v>
      </c>
      <c r="Z16">
        <v>0</v>
      </c>
      <c r="AA16" s="196">
        <v>10.93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0</v>
      </c>
      <c r="AJ16" s="196">
        <v>15.23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19.239999999999998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4.92</v>
      </c>
      <c r="L17" s="196">
        <v>204.15</v>
      </c>
      <c r="M17" s="196">
        <v>25.67</v>
      </c>
      <c r="N17" s="196">
        <v>34.86</v>
      </c>
      <c r="O17" s="196">
        <v>0</v>
      </c>
      <c r="P17" s="196">
        <v>37.07</v>
      </c>
      <c r="Q17" s="196">
        <v>3.54</v>
      </c>
      <c r="R17" s="196">
        <v>6.88</v>
      </c>
      <c r="S17" s="196">
        <v>4.28</v>
      </c>
      <c r="T17" s="196">
        <v>0</v>
      </c>
      <c r="U17" s="196">
        <v>24.43</v>
      </c>
      <c r="V17" s="196">
        <v>3.36</v>
      </c>
      <c r="W17" s="196">
        <v>7.52</v>
      </c>
      <c r="X17" s="196">
        <v>23.94</v>
      </c>
      <c r="Y17" s="196">
        <v>0</v>
      </c>
      <c r="Z17">
        <v>0</v>
      </c>
      <c r="AA17" s="196">
        <v>10.93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0</v>
      </c>
      <c r="AJ17" s="196">
        <v>15.23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19.239999999999998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4.92</v>
      </c>
      <c r="L18" s="196">
        <v>204.15</v>
      </c>
      <c r="M18" s="196">
        <v>25.67</v>
      </c>
      <c r="N18" s="196">
        <v>34.86</v>
      </c>
      <c r="O18" s="196">
        <v>0</v>
      </c>
      <c r="P18" s="196">
        <v>37.07</v>
      </c>
      <c r="Q18" s="196">
        <v>3.54</v>
      </c>
      <c r="R18" s="196">
        <v>6.88</v>
      </c>
      <c r="S18" s="196">
        <v>4.28</v>
      </c>
      <c r="T18" s="196">
        <v>0</v>
      </c>
      <c r="U18" s="196">
        <v>24.43</v>
      </c>
      <c r="V18" s="196">
        <v>3.36</v>
      </c>
      <c r="W18" s="196">
        <v>7.52</v>
      </c>
      <c r="X18" s="196">
        <v>23.94</v>
      </c>
      <c r="Y18" s="196">
        <v>0</v>
      </c>
      <c r="Z18">
        <v>0</v>
      </c>
      <c r="AA18" s="196">
        <v>10.93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0</v>
      </c>
      <c r="AJ18" s="196">
        <v>15.23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19.239999999999998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4.92</v>
      </c>
      <c r="L19" s="196">
        <v>204.15</v>
      </c>
      <c r="M19" s="196">
        <v>25.67</v>
      </c>
      <c r="N19" s="196">
        <v>34.86</v>
      </c>
      <c r="O19" s="196">
        <v>0</v>
      </c>
      <c r="P19" s="196">
        <v>37.07</v>
      </c>
      <c r="Q19" s="196">
        <v>3.54</v>
      </c>
      <c r="R19" s="196">
        <v>6.88</v>
      </c>
      <c r="S19" s="196">
        <v>4.28</v>
      </c>
      <c r="T19" s="196">
        <v>0</v>
      </c>
      <c r="U19" s="196">
        <v>24.43</v>
      </c>
      <c r="V19" s="196">
        <v>3.36</v>
      </c>
      <c r="W19" s="196">
        <v>7.52</v>
      </c>
      <c r="X19" s="196">
        <v>23.94</v>
      </c>
      <c r="Y19" s="196">
        <v>0</v>
      </c>
      <c r="Z19">
        <v>0</v>
      </c>
      <c r="AA19" s="196">
        <v>10.93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32.630000000000003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19.239999999999998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4.92</v>
      </c>
      <c r="L20" s="196">
        <v>204.15</v>
      </c>
      <c r="M20" s="196">
        <v>25.67</v>
      </c>
      <c r="N20" s="196">
        <v>34.86</v>
      </c>
      <c r="O20" s="196">
        <v>0</v>
      </c>
      <c r="P20" s="196">
        <v>37.07</v>
      </c>
      <c r="Q20" s="196">
        <v>3.54</v>
      </c>
      <c r="R20" s="196">
        <v>6.88</v>
      </c>
      <c r="S20" s="196">
        <v>4.28</v>
      </c>
      <c r="T20" s="196">
        <v>0</v>
      </c>
      <c r="U20" s="196">
        <v>24.43</v>
      </c>
      <c r="V20" s="196">
        <v>3.36</v>
      </c>
      <c r="W20" s="196">
        <v>7.52</v>
      </c>
      <c r="X20" s="196">
        <v>23.94</v>
      </c>
      <c r="Y20" s="196">
        <v>0</v>
      </c>
      <c r="Z20">
        <v>0</v>
      </c>
      <c r="AA20" s="196">
        <v>10.93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32.630000000000003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19.239999999999998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4.92</v>
      </c>
      <c r="L21" s="196">
        <v>204.15</v>
      </c>
      <c r="M21" s="196">
        <v>25.67</v>
      </c>
      <c r="N21" s="196">
        <v>34.86</v>
      </c>
      <c r="O21" s="196">
        <v>0</v>
      </c>
      <c r="P21" s="196">
        <v>37.07</v>
      </c>
      <c r="Q21" s="196">
        <v>3.54</v>
      </c>
      <c r="R21" s="196">
        <v>6.88</v>
      </c>
      <c r="S21" s="196">
        <v>4.28</v>
      </c>
      <c r="T21" s="196">
        <v>0</v>
      </c>
      <c r="U21" s="196">
        <v>24.43</v>
      </c>
      <c r="V21" s="196">
        <v>3.36</v>
      </c>
      <c r="W21" s="196">
        <v>7.52</v>
      </c>
      <c r="X21" s="196">
        <v>23.94</v>
      </c>
      <c r="Y21" s="196">
        <v>0</v>
      </c>
      <c r="Z21">
        <v>0</v>
      </c>
      <c r="AA21" s="196">
        <v>10.93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19.239999999999998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4.92</v>
      </c>
      <c r="L22" s="196">
        <v>204.15</v>
      </c>
      <c r="M22" s="196">
        <v>25.67</v>
      </c>
      <c r="N22" s="196">
        <v>34.86</v>
      </c>
      <c r="O22" s="196">
        <v>0</v>
      </c>
      <c r="P22" s="196">
        <v>37.07</v>
      </c>
      <c r="Q22" s="196">
        <v>3.54</v>
      </c>
      <c r="R22" s="196">
        <v>6.88</v>
      </c>
      <c r="S22" s="196">
        <v>4.28</v>
      </c>
      <c r="T22" s="196">
        <v>0</v>
      </c>
      <c r="U22" s="196">
        <v>24.43</v>
      </c>
      <c r="V22" s="196">
        <v>3.36</v>
      </c>
      <c r="W22" s="196">
        <v>7.52</v>
      </c>
      <c r="X22" s="196">
        <v>23.94</v>
      </c>
      <c r="Y22" s="196">
        <v>0</v>
      </c>
      <c r="Z22">
        <v>0</v>
      </c>
      <c r="AA22" s="196">
        <v>10.93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19.239999999999998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4.92</v>
      </c>
      <c r="L23" s="196">
        <v>204.15</v>
      </c>
      <c r="M23" s="196">
        <v>25.67</v>
      </c>
      <c r="N23" s="196">
        <v>34.86</v>
      </c>
      <c r="O23" s="196">
        <v>0</v>
      </c>
      <c r="P23" s="196">
        <v>37.07</v>
      </c>
      <c r="Q23" s="196">
        <v>3.54</v>
      </c>
      <c r="R23" s="196">
        <v>6.88</v>
      </c>
      <c r="S23" s="196">
        <v>4.28</v>
      </c>
      <c r="T23" s="196">
        <v>0</v>
      </c>
      <c r="U23" s="196">
        <v>24.43</v>
      </c>
      <c r="V23" s="196">
        <v>3.36</v>
      </c>
      <c r="W23" s="196">
        <v>7.52</v>
      </c>
      <c r="X23" s="196">
        <v>23.94</v>
      </c>
      <c r="Y23" s="196">
        <v>0</v>
      </c>
      <c r="Z23">
        <v>0</v>
      </c>
      <c r="AA23" s="196">
        <v>10.93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19.239999999999998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4.92</v>
      </c>
      <c r="L24" s="196">
        <v>204.15</v>
      </c>
      <c r="M24" s="196">
        <v>25.67</v>
      </c>
      <c r="N24" s="196">
        <v>34.86</v>
      </c>
      <c r="O24" s="196">
        <v>0</v>
      </c>
      <c r="P24" s="196">
        <v>37.07</v>
      </c>
      <c r="Q24" s="196">
        <v>3.54</v>
      </c>
      <c r="R24" s="196">
        <v>6.88</v>
      </c>
      <c r="S24" s="196">
        <v>4.28</v>
      </c>
      <c r="T24" s="196">
        <v>0</v>
      </c>
      <c r="U24" s="196">
        <v>24.43</v>
      </c>
      <c r="V24" s="196">
        <v>3.36</v>
      </c>
      <c r="W24" s="196">
        <v>7.52</v>
      </c>
      <c r="X24" s="196">
        <v>23.94</v>
      </c>
      <c r="Y24" s="196">
        <v>0</v>
      </c>
      <c r="Z24">
        <v>0</v>
      </c>
      <c r="AA24" s="196">
        <v>10.62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19.239999999999998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4.92</v>
      </c>
      <c r="L25" s="196">
        <v>204.15</v>
      </c>
      <c r="M25" s="196">
        <v>25.67</v>
      </c>
      <c r="N25" s="196">
        <v>34.86</v>
      </c>
      <c r="O25" s="196">
        <v>0</v>
      </c>
      <c r="P25" s="196">
        <v>37.07</v>
      </c>
      <c r="Q25" s="196">
        <v>3.54</v>
      </c>
      <c r="R25" s="196">
        <v>6.88</v>
      </c>
      <c r="S25" s="196">
        <v>4.28</v>
      </c>
      <c r="T25" s="196">
        <v>0</v>
      </c>
      <c r="U25" s="196">
        <v>24.43</v>
      </c>
      <c r="V25" s="196">
        <v>3.36</v>
      </c>
      <c r="W25" s="196">
        <v>13.7</v>
      </c>
      <c r="X25" s="196">
        <v>43.29</v>
      </c>
      <c r="Y25" s="196">
        <v>0</v>
      </c>
      <c r="Z25">
        <v>0</v>
      </c>
      <c r="AA25" s="196">
        <v>10.62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48.1</v>
      </c>
      <c r="AQ25" s="196">
        <v>7.7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4.92</v>
      </c>
      <c r="L26" s="196">
        <v>204.15</v>
      </c>
      <c r="M26" s="196">
        <v>25.67</v>
      </c>
      <c r="N26" s="196">
        <v>34.86</v>
      </c>
      <c r="O26" s="196">
        <v>0</v>
      </c>
      <c r="P26" s="196">
        <v>37.07</v>
      </c>
      <c r="Q26" s="196">
        <v>4.45</v>
      </c>
      <c r="R26" s="196">
        <v>6.88</v>
      </c>
      <c r="S26" s="196">
        <v>4.28</v>
      </c>
      <c r="T26" s="196">
        <v>0</v>
      </c>
      <c r="U26" s="196">
        <v>24.43</v>
      </c>
      <c r="V26" s="196">
        <v>3.36</v>
      </c>
      <c r="W26" s="196">
        <v>13.7</v>
      </c>
      <c r="X26" s="196">
        <v>43.29</v>
      </c>
      <c r="Y26" s="196">
        <v>0</v>
      </c>
      <c r="Z26">
        <v>0</v>
      </c>
      <c r="AA26" s="196">
        <v>10.62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45.52</v>
      </c>
      <c r="AQ26" s="196">
        <v>7.7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4.92</v>
      </c>
      <c r="L27" s="196">
        <v>259.74</v>
      </c>
      <c r="M27" s="196">
        <v>25.67</v>
      </c>
      <c r="N27" s="196">
        <v>34.86</v>
      </c>
      <c r="O27" s="196">
        <v>0</v>
      </c>
      <c r="P27" s="196">
        <v>37.07</v>
      </c>
      <c r="Q27" s="196">
        <v>3.54</v>
      </c>
      <c r="R27" s="196">
        <v>6.88</v>
      </c>
      <c r="S27" s="196">
        <v>4.28</v>
      </c>
      <c r="T27" s="196">
        <v>0</v>
      </c>
      <c r="U27" s="196">
        <v>24.43</v>
      </c>
      <c r="V27" s="196">
        <v>3.36</v>
      </c>
      <c r="W27" s="196">
        <v>13.7</v>
      </c>
      <c r="X27" s="196">
        <v>43.29</v>
      </c>
      <c r="Y27" s="196">
        <v>0</v>
      </c>
      <c r="Z27">
        <v>0</v>
      </c>
      <c r="AA27" s="196">
        <v>10.93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55.9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19.239999999999998</v>
      </c>
      <c r="AQ27" s="196">
        <v>7.7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4.92</v>
      </c>
      <c r="L28" s="196">
        <v>317.45999999999998</v>
      </c>
      <c r="M28" s="196">
        <v>25.67</v>
      </c>
      <c r="N28" s="196">
        <v>34.86</v>
      </c>
      <c r="O28" s="196">
        <v>0</v>
      </c>
      <c r="P28" s="196">
        <v>37.07</v>
      </c>
      <c r="Q28" s="196">
        <v>3.54</v>
      </c>
      <c r="R28" s="196">
        <v>6.88</v>
      </c>
      <c r="S28" s="196">
        <v>4.28</v>
      </c>
      <c r="T28" s="196">
        <v>0</v>
      </c>
      <c r="U28" s="196">
        <v>24.43</v>
      </c>
      <c r="V28" s="196">
        <v>3.36</v>
      </c>
      <c r="W28" s="196">
        <v>13.7</v>
      </c>
      <c r="X28" s="196">
        <v>43.29</v>
      </c>
      <c r="Y28" s="196">
        <v>0</v>
      </c>
      <c r="Z28">
        <v>0</v>
      </c>
      <c r="AA28" s="196">
        <v>10.93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45.39</v>
      </c>
      <c r="AQ28" s="196">
        <v>7.7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8.85</v>
      </c>
      <c r="L29" s="196">
        <v>370.72</v>
      </c>
      <c r="M29" s="196">
        <v>25.67</v>
      </c>
      <c r="N29" s="196">
        <v>34.86</v>
      </c>
      <c r="O29" s="196">
        <v>0</v>
      </c>
      <c r="P29" s="196">
        <v>37.07</v>
      </c>
      <c r="Q29" s="196">
        <v>5.01</v>
      </c>
      <c r="R29" s="196">
        <v>12.39</v>
      </c>
      <c r="S29" s="196">
        <v>7.62</v>
      </c>
      <c r="T29" s="196">
        <v>0</v>
      </c>
      <c r="U29" s="196">
        <v>24.43</v>
      </c>
      <c r="V29" s="196">
        <v>4.2</v>
      </c>
      <c r="W29" s="196">
        <v>13.7</v>
      </c>
      <c r="X29" s="196">
        <v>43.29</v>
      </c>
      <c r="Y29" s="196">
        <v>0</v>
      </c>
      <c r="Z29">
        <v>0</v>
      </c>
      <c r="AA29" s="196">
        <v>10.93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74.739999999999995</v>
      </c>
      <c r="AQ29" s="196">
        <v>26.62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8.9499999999999993</v>
      </c>
      <c r="L30" s="196">
        <v>371.01</v>
      </c>
      <c r="M30" s="196">
        <v>25.67</v>
      </c>
      <c r="N30" s="196">
        <v>34.86</v>
      </c>
      <c r="O30" s="196">
        <v>0</v>
      </c>
      <c r="P30" s="196">
        <v>37.07</v>
      </c>
      <c r="Q30" s="196">
        <v>5.0599999999999996</v>
      </c>
      <c r="R30" s="196">
        <v>12.52</v>
      </c>
      <c r="S30" s="196">
        <v>7.79</v>
      </c>
      <c r="T30" s="196">
        <v>0</v>
      </c>
      <c r="U30" s="196">
        <v>24.43</v>
      </c>
      <c r="V30" s="196">
        <v>4.2</v>
      </c>
      <c r="W30" s="196">
        <v>13.7</v>
      </c>
      <c r="X30" s="196">
        <v>43.29</v>
      </c>
      <c r="Y30" s="196">
        <v>0</v>
      </c>
      <c r="Z30">
        <v>0</v>
      </c>
      <c r="AA30" s="196">
        <v>10.93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74.739999999999995</v>
      </c>
      <c r="AQ30" s="196">
        <v>26.62</v>
      </c>
      <c r="AR30" s="196">
        <v>0.51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371.01</v>
      </c>
      <c r="M31" s="196">
        <v>25.67</v>
      </c>
      <c r="N31" s="196">
        <v>34.86</v>
      </c>
      <c r="O31" s="196">
        <v>0</v>
      </c>
      <c r="P31" s="196">
        <v>37.07</v>
      </c>
      <c r="Q31" s="196">
        <v>5.0599999999999996</v>
      </c>
      <c r="R31" s="196">
        <v>12.52</v>
      </c>
      <c r="S31" s="196">
        <v>7.79</v>
      </c>
      <c r="T31" s="196">
        <v>0</v>
      </c>
      <c r="U31" s="196">
        <v>24.43</v>
      </c>
      <c r="V31" s="196">
        <v>4.2</v>
      </c>
      <c r="W31" s="196">
        <v>13.7</v>
      </c>
      <c r="X31" s="196">
        <v>43.29</v>
      </c>
      <c r="Y31" s="196">
        <v>0</v>
      </c>
      <c r="Z31">
        <v>0</v>
      </c>
      <c r="AA31" s="196">
        <v>10.93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74.739999999999995</v>
      </c>
      <c r="AQ31" s="196">
        <v>26.62</v>
      </c>
      <c r="AR31" s="196">
        <v>2.29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371.01</v>
      </c>
      <c r="M32" s="196">
        <v>25.67</v>
      </c>
      <c r="N32" s="196">
        <v>34.86</v>
      </c>
      <c r="O32" s="196">
        <v>0</v>
      </c>
      <c r="P32" s="196">
        <v>37.07</v>
      </c>
      <c r="Q32" s="196">
        <v>5.0599999999999996</v>
      </c>
      <c r="R32" s="196">
        <v>12.52</v>
      </c>
      <c r="S32" s="196">
        <v>7.79</v>
      </c>
      <c r="T32" s="196">
        <v>0</v>
      </c>
      <c r="U32" s="196">
        <v>24.43</v>
      </c>
      <c r="V32" s="196">
        <v>4.2</v>
      </c>
      <c r="W32" s="196">
        <v>13.7</v>
      </c>
      <c r="X32" s="196">
        <v>43.29</v>
      </c>
      <c r="Y32" s="196">
        <v>0</v>
      </c>
      <c r="Z32">
        <v>0</v>
      </c>
      <c r="AA32" s="196">
        <v>10.93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74.739999999999995</v>
      </c>
      <c r="AQ32" s="196">
        <v>26.62</v>
      </c>
      <c r="AR32" s="196">
        <v>6.87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371.01</v>
      </c>
      <c r="M33" s="196">
        <v>25.67</v>
      </c>
      <c r="N33" s="196">
        <v>34.86</v>
      </c>
      <c r="O33" s="196">
        <v>0</v>
      </c>
      <c r="P33" s="196">
        <v>37.07</v>
      </c>
      <c r="Q33" s="196">
        <v>5.0599999999999996</v>
      </c>
      <c r="R33" s="196">
        <v>12.52</v>
      </c>
      <c r="S33" s="196">
        <v>7.79</v>
      </c>
      <c r="T33" s="196">
        <v>0</v>
      </c>
      <c r="U33" s="196">
        <v>24.43</v>
      </c>
      <c r="V33" s="196">
        <v>4.2</v>
      </c>
      <c r="W33" s="196">
        <v>13.7</v>
      </c>
      <c r="X33" s="196">
        <v>43.29</v>
      </c>
      <c r="Y33" s="196">
        <v>0</v>
      </c>
      <c r="Z33">
        <v>0</v>
      </c>
      <c r="AA33" s="196">
        <v>10.93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74.739999999999995</v>
      </c>
      <c r="AQ33" s="196">
        <v>26.62</v>
      </c>
      <c r="AR33" s="196">
        <v>11.79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371.01</v>
      </c>
      <c r="M34" s="196">
        <v>25.67</v>
      </c>
      <c r="N34" s="196">
        <v>34.86</v>
      </c>
      <c r="O34" s="196">
        <v>0</v>
      </c>
      <c r="P34" s="196">
        <v>37.07</v>
      </c>
      <c r="Q34" s="196">
        <v>5.0599999999999996</v>
      </c>
      <c r="R34" s="196">
        <v>12.52</v>
      </c>
      <c r="S34" s="196">
        <v>7.79</v>
      </c>
      <c r="T34" s="196">
        <v>0</v>
      </c>
      <c r="U34" s="196">
        <v>24.43</v>
      </c>
      <c r="V34" s="196">
        <v>4.2</v>
      </c>
      <c r="W34" s="196">
        <v>13.7</v>
      </c>
      <c r="X34" s="196">
        <v>43.29</v>
      </c>
      <c r="Y34" s="196">
        <v>0</v>
      </c>
      <c r="Z34">
        <v>0</v>
      </c>
      <c r="AA34" s="196">
        <v>10.93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74.739999999999995</v>
      </c>
      <c r="AQ34" s="196">
        <v>26.62</v>
      </c>
      <c r="AR34" s="196">
        <v>17.350000000000001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371.01</v>
      </c>
      <c r="M35" s="196">
        <v>24.2</v>
      </c>
      <c r="N35" s="196">
        <v>34.86</v>
      </c>
      <c r="O35" s="196">
        <v>0</v>
      </c>
      <c r="P35" s="196">
        <v>37.07</v>
      </c>
      <c r="Q35" s="196">
        <v>5.0599999999999996</v>
      </c>
      <c r="R35" s="196">
        <v>12.52</v>
      </c>
      <c r="S35" s="196">
        <v>7.79</v>
      </c>
      <c r="T35" s="196">
        <v>0</v>
      </c>
      <c r="U35" s="196">
        <v>24.69</v>
      </c>
      <c r="V35" s="196">
        <v>4.2</v>
      </c>
      <c r="W35" s="196">
        <v>13.7</v>
      </c>
      <c r="X35" s="196">
        <v>43.29</v>
      </c>
      <c r="Y35" s="196">
        <v>0</v>
      </c>
      <c r="Z35">
        <v>0</v>
      </c>
      <c r="AA35" s="196">
        <v>10.93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74.739999999999995</v>
      </c>
      <c r="AQ35" s="196">
        <v>26.62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371.01</v>
      </c>
      <c r="M36" s="196">
        <v>24.2</v>
      </c>
      <c r="N36" s="196">
        <v>34.86</v>
      </c>
      <c r="O36" s="196">
        <v>0</v>
      </c>
      <c r="P36" s="196">
        <v>37.07</v>
      </c>
      <c r="Q36" s="196">
        <v>5.0599999999999996</v>
      </c>
      <c r="R36" s="196">
        <v>12.52</v>
      </c>
      <c r="S36" s="196">
        <v>7.79</v>
      </c>
      <c r="T36" s="196">
        <v>0</v>
      </c>
      <c r="U36" s="196">
        <v>24.72</v>
      </c>
      <c r="V36" s="196">
        <v>4.2</v>
      </c>
      <c r="W36" s="196">
        <v>13.7</v>
      </c>
      <c r="X36" s="196">
        <v>43.29</v>
      </c>
      <c r="Y36" s="196">
        <v>0</v>
      </c>
      <c r="Z36">
        <v>0</v>
      </c>
      <c r="AA36" s="196">
        <v>10.93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74.739999999999995</v>
      </c>
      <c r="AQ36" s="196">
        <v>26.62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371.01</v>
      </c>
      <c r="M37" s="196">
        <v>24.2</v>
      </c>
      <c r="N37" s="196">
        <v>34.86</v>
      </c>
      <c r="O37" s="196">
        <v>0</v>
      </c>
      <c r="P37" s="196">
        <v>37.07</v>
      </c>
      <c r="Q37" s="196">
        <v>5.0599999999999996</v>
      </c>
      <c r="R37" s="196">
        <v>12.52</v>
      </c>
      <c r="S37" s="196">
        <v>7.79</v>
      </c>
      <c r="T37" s="196">
        <v>0</v>
      </c>
      <c r="U37" s="196">
        <v>24.72</v>
      </c>
      <c r="V37" s="196">
        <v>4.2</v>
      </c>
      <c r="W37" s="196">
        <v>13.7</v>
      </c>
      <c r="X37" s="196">
        <v>43.29</v>
      </c>
      <c r="Y37" s="196">
        <v>0</v>
      </c>
      <c r="Z37">
        <v>0</v>
      </c>
      <c r="AA37" s="196">
        <v>10.93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74.739999999999995</v>
      </c>
      <c r="AQ37" s="196">
        <v>26.62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371.01</v>
      </c>
      <c r="M38" s="196">
        <v>24.2</v>
      </c>
      <c r="N38" s="196">
        <v>34.86</v>
      </c>
      <c r="O38" s="196">
        <v>0</v>
      </c>
      <c r="P38" s="196">
        <v>37.07</v>
      </c>
      <c r="Q38" s="196">
        <v>5.0599999999999996</v>
      </c>
      <c r="R38" s="196">
        <v>12.52</v>
      </c>
      <c r="S38" s="196">
        <v>7.79</v>
      </c>
      <c r="T38" s="196">
        <v>0</v>
      </c>
      <c r="U38" s="196">
        <v>24.72</v>
      </c>
      <c r="V38" s="196">
        <v>4.2</v>
      </c>
      <c r="W38" s="196">
        <v>13.7</v>
      </c>
      <c r="X38" s="196">
        <v>43.29</v>
      </c>
      <c r="Y38" s="196">
        <v>0</v>
      </c>
      <c r="Z38">
        <v>0</v>
      </c>
      <c r="AA38" s="196">
        <v>10.93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74.739999999999995</v>
      </c>
      <c r="AQ38" s="196">
        <v>26.62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371.01</v>
      </c>
      <c r="M39" s="196">
        <v>24.2</v>
      </c>
      <c r="N39" s="196">
        <v>34.86</v>
      </c>
      <c r="O39" s="196">
        <v>0</v>
      </c>
      <c r="P39" s="196">
        <v>37.07</v>
      </c>
      <c r="Q39" s="196">
        <v>5.0599999999999996</v>
      </c>
      <c r="R39" s="196">
        <v>12.52</v>
      </c>
      <c r="S39" s="196">
        <v>7.79</v>
      </c>
      <c r="T39" s="196">
        <v>0</v>
      </c>
      <c r="U39" s="196">
        <v>24.72</v>
      </c>
      <c r="V39" s="196">
        <v>4.2</v>
      </c>
      <c r="W39" s="196">
        <v>13.7</v>
      </c>
      <c r="X39" s="196">
        <v>43.29</v>
      </c>
      <c r="Y39" s="196">
        <v>0</v>
      </c>
      <c r="Z39">
        <v>0</v>
      </c>
      <c r="AA39" s="196">
        <v>10.93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74.739999999999995</v>
      </c>
      <c r="AQ39" s="196">
        <v>26.62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371.01</v>
      </c>
      <c r="M40" s="196">
        <v>24.2</v>
      </c>
      <c r="N40" s="196">
        <v>34.86</v>
      </c>
      <c r="O40" s="196">
        <v>0</v>
      </c>
      <c r="P40" s="196">
        <v>37.07</v>
      </c>
      <c r="Q40" s="196">
        <v>5.0599999999999996</v>
      </c>
      <c r="R40" s="196">
        <v>12.52</v>
      </c>
      <c r="S40" s="196">
        <v>7.79</v>
      </c>
      <c r="T40" s="196">
        <v>0</v>
      </c>
      <c r="U40" s="196">
        <v>24.72</v>
      </c>
      <c r="V40" s="196">
        <v>4.2</v>
      </c>
      <c r="W40" s="196">
        <v>13.7</v>
      </c>
      <c r="X40" s="196">
        <v>43.29</v>
      </c>
      <c r="Y40" s="196">
        <v>0</v>
      </c>
      <c r="Z40">
        <v>0</v>
      </c>
      <c r="AA40" s="196">
        <v>10.93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74.739999999999995</v>
      </c>
      <c r="AQ40" s="196">
        <v>26.62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371.01</v>
      </c>
      <c r="M41" s="196">
        <v>24.2</v>
      </c>
      <c r="N41" s="196">
        <v>34.86</v>
      </c>
      <c r="O41" s="196">
        <v>0</v>
      </c>
      <c r="P41" s="196">
        <v>37.07</v>
      </c>
      <c r="Q41" s="196">
        <v>5.0599999999999996</v>
      </c>
      <c r="R41" s="196">
        <v>12.52</v>
      </c>
      <c r="S41" s="196">
        <v>7.79</v>
      </c>
      <c r="T41" s="196">
        <v>0</v>
      </c>
      <c r="U41" s="196">
        <v>24.72</v>
      </c>
      <c r="V41" s="196">
        <v>4.2</v>
      </c>
      <c r="W41" s="196">
        <v>13.7</v>
      </c>
      <c r="X41" s="196">
        <v>43.29</v>
      </c>
      <c r="Y41" s="196">
        <v>0</v>
      </c>
      <c r="Z41">
        <v>0</v>
      </c>
      <c r="AA41" s="196">
        <v>10.93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74.739999999999995</v>
      </c>
      <c r="AQ41" s="196">
        <v>26.62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371.01</v>
      </c>
      <c r="M42" s="196">
        <v>24.2</v>
      </c>
      <c r="N42" s="196">
        <v>34.86</v>
      </c>
      <c r="O42" s="196">
        <v>0</v>
      </c>
      <c r="P42" s="196">
        <v>37.07</v>
      </c>
      <c r="Q42" s="196">
        <v>5.51</v>
      </c>
      <c r="R42" s="196">
        <v>12.52</v>
      </c>
      <c r="S42" s="196">
        <v>7.79</v>
      </c>
      <c r="T42" s="196">
        <v>0</v>
      </c>
      <c r="U42" s="196">
        <v>24.72</v>
      </c>
      <c r="V42" s="196">
        <v>4.2</v>
      </c>
      <c r="W42" s="196">
        <v>13.7</v>
      </c>
      <c r="X42" s="196">
        <v>43.29</v>
      </c>
      <c r="Y42" s="196">
        <v>0</v>
      </c>
      <c r="Z42">
        <v>0</v>
      </c>
      <c r="AA42" s="196">
        <v>10.93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74.739999999999995</v>
      </c>
      <c r="AQ42" s="196">
        <v>26.62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371.01</v>
      </c>
      <c r="M43" s="196">
        <v>24.2</v>
      </c>
      <c r="N43" s="196">
        <v>34.86</v>
      </c>
      <c r="O43" s="196">
        <v>0</v>
      </c>
      <c r="P43" s="196">
        <v>37.07</v>
      </c>
      <c r="Q43" s="196">
        <v>6.44</v>
      </c>
      <c r="R43" s="196">
        <v>12.52</v>
      </c>
      <c r="S43" s="196">
        <v>7.79</v>
      </c>
      <c r="T43" s="196">
        <v>0</v>
      </c>
      <c r="U43" s="196">
        <v>24.72</v>
      </c>
      <c r="V43" s="196">
        <v>4.2</v>
      </c>
      <c r="W43" s="196">
        <v>13.7</v>
      </c>
      <c r="X43" s="196">
        <v>43.29</v>
      </c>
      <c r="Y43" s="196">
        <v>0</v>
      </c>
      <c r="Z43">
        <v>0</v>
      </c>
      <c r="AA43" s="196">
        <v>10.93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74.739999999999995</v>
      </c>
      <c r="AQ43" s="196">
        <v>26.62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8.9499999999999993</v>
      </c>
      <c r="L44" s="196">
        <v>371.01</v>
      </c>
      <c r="M44" s="196">
        <v>24.2</v>
      </c>
      <c r="N44" s="196">
        <v>34.86</v>
      </c>
      <c r="O44" s="196">
        <v>0</v>
      </c>
      <c r="P44" s="196">
        <v>37.07</v>
      </c>
      <c r="Q44" s="196">
        <v>6.44</v>
      </c>
      <c r="R44" s="196">
        <v>12.52</v>
      </c>
      <c r="S44" s="196">
        <v>7.79</v>
      </c>
      <c r="T44" s="196">
        <v>0</v>
      </c>
      <c r="U44" s="196">
        <v>24.72</v>
      </c>
      <c r="V44" s="196">
        <v>4.2</v>
      </c>
      <c r="W44" s="196">
        <v>13.7</v>
      </c>
      <c r="X44" s="196">
        <v>43.29</v>
      </c>
      <c r="Y44" s="196">
        <v>0</v>
      </c>
      <c r="Z44">
        <v>0</v>
      </c>
      <c r="AA44" s="196">
        <v>10.93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74.739999999999995</v>
      </c>
      <c r="AQ44" s="196">
        <v>26.62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8.9499999999999993</v>
      </c>
      <c r="L45" s="196">
        <v>371.01</v>
      </c>
      <c r="M45" s="196">
        <v>24.2</v>
      </c>
      <c r="N45" s="196">
        <v>34.86</v>
      </c>
      <c r="O45" s="196">
        <v>0</v>
      </c>
      <c r="P45" s="196">
        <v>37.07</v>
      </c>
      <c r="Q45" s="196">
        <v>6.44</v>
      </c>
      <c r="R45" s="196">
        <v>12.52</v>
      </c>
      <c r="S45" s="196">
        <v>7.79</v>
      </c>
      <c r="T45" s="196">
        <v>0</v>
      </c>
      <c r="U45" s="196">
        <v>24.72</v>
      </c>
      <c r="V45" s="196">
        <v>4.2</v>
      </c>
      <c r="W45" s="196">
        <v>13.7</v>
      </c>
      <c r="X45" s="196">
        <v>43.29</v>
      </c>
      <c r="Y45" s="196">
        <v>0</v>
      </c>
      <c r="Z45">
        <v>0</v>
      </c>
      <c r="AA45" s="196">
        <v>10.93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74.739999999999995</v>
      </c>
      <c r="AQ45" s="196">
        <v>26.62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8.9600000000000009</v>
      </c>
      <c r="L46" s="196">
        <v>371.01</v>
      </c>
      <c r="M46" s="196">
        <v>24.2</v>
      </c>
      <c r="N46" s="196">
        <v>34.86</v>
      </c>
      <c r="O46" s="196">
        <v>0</v>
      </c>
      <c r="P46" s="196">
        <v>37.07</v>
      </c>
      <c r="Q46" s="196">
        <v>6.44</v>
      </c>
      <c r="R46" s="196">
        <v>12.52</v>
      </c>
      <c r="S46" s="196">
        <v>7.79</v>
      </c>
      <c r="T46" s="196">
        <v>0</v>
      </c>
      <c r="U46" s="196">
        <v>24.72</v>
      </c>
      <c r="V46" s="196">
        <v>4.2</v>
      </c>
      <c r="W46" s="196">
        <v>13.7</v>
      </c>
      <c r="X46" s="196">
        <v>43.29</v>
      </c>
      <c r="Y46" s="196">
        <v>0</v>
      </c>
      <c r="Z46">
        <v>0</v>
      </c>
      <c r="AA46" s="196">
        <v>10.93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74.739999999999995</v>
      </c>
      <c r="AQ46" s="196">
        <v>26.62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8.9600000000000009</v>
      </c>
      <c r="L47" s="196">
        <v>371.01</v>
      </c>
      <c r="M47" s="196">
        <v>24.2</v>
      </c>
      <c r="N47" s="196">
        <v>34.86</v>
      </c>
      <c r="O47" s="196">
        <v>0</v>
      </c>
      <c r="P47" s="196">
        <v>37.07</v>
      </c>
      <c r="Q47" s="196">
        <v>6.44</v>
      </c>
      <c r="R47" s="196">
        <v>12.52</v>
      </c>
      <c r="S47" s="196">
        <v>7.79</v>
      </c>
      <c r="T47" s="196">
        <v>0</v>
      </c>
      <c r="U47" s="196">
        <v>24.72</v>
      </c>
      <c r="V47" s="196">
        <v>4.2</v>
      </c>
      <c r="W47" s="196">
        <v>13.7</v>
      </c>
      <c r="X47" s="196">
        <v>43.29</v>
      </c>
      <c r="Y47" s="196">
        <v>0</v>
      </c>
      <c r="Z47">
        <v>0</v>
      </c>
      <c r="AA47" s="196">
        <v>10.93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74.739999999999995</v>
      </c>
      <c r="AQ47" s="196">
        <v>26.62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8.9600000000000009</v>
      </c>
      <c r="L48" s="196">
        <v>371.01</v>
      </c>
      <c r="M48" s="196">
        <v>24.2</v>
      </c>
      <c r="N48" s="196">
        <v>34.86</v>
      </c>
      <c r="O48" s="196">
        <v>0</v>
      </c>
      <c r="P48" s="196">
        <v>37.07</v>
      </c>
      <c r="Q48" s="196">
        <v>6.44</v>
      </c>
      <c r="R48" s="196">
        <v>12.52</v>
      </c>
      <c r="S48" s="196">
        <v>7.79</v>
      </c>
      <c r="T48" s="196">
        <v>0</v>
      </c>
      <c r="U48" s="196">
        <v>24.72</v>
      </c>
      <c r="V48" s="196">
        <v>4.2</v>
      </c>
      <c r="W48" s="196">
        <v>13.7</v>
      </c>
      <c r="X48" s="196">
        <v>43.29</v>
      </c>
      <c r="Y48" s="196">
        <v>0</v>
      </c>
      <c r="Z48">
        <v>0</v>
      </c>
      <c r="AA48" s="196">
        <v>10.93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74.739999999999995</v>
      </c>
      <c r="AQ48" s="196">
        <v>26.62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8.9600000000000009</v>
      </c>
      <c r="L49" s="196">
        <v>371.01</v>
      </c>
      <c r="M49" s="196">
        <v>24.2</v>
      </c>
      <c r="N49" s="196">
        <v>34.86</v>
      </c>
      <c r="O49" s="196">
        <v>0</v>
      </c>
      <c r="P49" s="196">
        <v>37.07</v>
      </c>
      <c r="Q49" s="196">
        <v>6.44</v>
      </c>
      <c r="R49" s="196">
        <v>12.52</v>
      </c>
      <c r="S49" s="196">
        <v>7.79</v>
      </c>
      <c r="T49" s="196">
        <v>0</v>
      </c>
      <c r="U49" s="196">
        <v>24.72</v>
      </c>
      <c r="V49" s="196">
        <v>4.2</v>
      </c>
      <c r="W49" s="196">
        <v>13.7</v>
      </c>
      <c r="X49" s="196">
        <v>43.29</v>
      </c>
      <c r="Y49" s="196">
        <v>0</v>
      </c>
      <c r="Z49">
        <v>0</v>
      </c>
      <c r="AA49" s="196">
        <v>11.24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74.739999999999995</v>
      </c>
      <c r="AQ49" s="196">
        <v>26.62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8.9600000000000009</v>
      </c>
      <c r="L50" s="196">
        <v>371.01</v>
      </c>
      <c r="M50" s="196">
        <v>24.2</v>
      </c>
      <c r="N50" s="196">
        <v>34.86</v>
      </c>
      <c r="O50" s="196">
        <v>0</v>
      </c>
      <c r="P50" s="196">
        <v>37.07</v>
      </c>
      <c r="Q50" s="196">
        <v>6.44</v>
      </c>
      <c r="R50" s="196">
        <v>12.52</v>
      </c>
      <c r="S50" s="196">
        <v>7.79</v>
      </c>
      <c r="T50" s="196">
        <v>0</v>
      </c>
      <c r="U50" s="196">
        <v>24.72</v>
      </c>
      <c r="V50" s="196">
        <v>4.2</v>
      </c>
      <c r="W50" s="196">
        <v>13.7</v>
      </c>
      <c r="X50" s="196">
        <v>43.29</v>
      </c>
      <c r="Y50" s="196">
        <v>0</v>
      </c>
      <c r="Z50">
        <v>0</v>
      </c>
      <c r="AA50" s="196">
        <v>11.24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74.739999999999995</v>
      </c>
      <c r="AQ50" s="196">
        <v>26.62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8.9600000000000009</v>
      </c>
      <c r="L51" s="196">
        <v>371.01</v>
      </c>
      <c r="M51" s="196">
        <v>24.2</v>
      </c>
      <c r="N51" s="196">
        <v>34.86</v>
      </c>
      <c r="O51" s="196">
        <v>0</v>
      </c>
      <c r="P51" s="196">
        <v>37.07</v>
      </c>
      <c r="Q51" s="196">
        <v>6.44</v>
      </c>
      <c r="R51" s="196">
        <v>12.52</v>
      </c>
      <c r="S51" s="196">
        <v>7.79</v>
      </c>
      <c r="T51" s="196">
        <v>0</v>
      </c>
      <c r="U51" s="196">
        <v>24.72</v>
      </c>
      <c r="V51" s="196">
        <v>4.2</v>
      </c>
      <c r="W51" s="196">
        <v>13.7</v>
      </c>
      <c r="X51" s="196">
        <v>43.29</v>
      </c>
      <c r="Y51" s="196">
        <v>0</v>
      </c>
      <c r="Z51">
        <v>0</v>
      </c>
      <c r="AA51" s="196">
        <v>11.24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74.739999999999995</v>
      </c>
      <c r="AQ51" s="196">
        <v>26.62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8.9600000000000009</v>
      </c>
      <c r="L52" s="196">
        <v>371.01</v>
      </c>
      <c r="M52" s="196">
        <v>24.2</v>
      </c>
      <c r="N52" s="196">
        <v>34.86</v>
      </c>
      <c r="O52" s="196">
        <v>0</v>
      </c>
      <c r="P52" s="196">
        <v>37.07</v>
      </c>
      <c r="Q52" s="196">
        <v>6.44</v>
      </c>
      <c r="R52" s="196">
        <v>12.52</v>
      </c>
      <c r="S52" s="196">
        <v>7.79</v>
      </c>
      <c r="T52" s="196">
        <v>0</v>
      </c>
      <c r="U52" s="196">
        <v>24.72</v>
      </c>
      <c r="V52" s="196">
        <v>4.2</v>
      </c>
      <c r="W52" s="196">
        <v>13.7</v>
      </c>
      <c r="X52" s="196">
        <v>43.29</v>
      </c>
      <c r="Y52" s="196">
        <v>0</v>
      </c>
      <c r="Z52">
        <v>0</v>
      </c>
      <c r="AA52" s="196">
        <v>11.24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74.739999999999995</v>
      </c>
      <c r="AQ52" s="196">
        <v>26.62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5.29</v>
      </c>
      <c r="L53" s="196">
        <v>371.01</v>
      </c>
      <c r="M53" s="196">
        <v>24.2</v>
      </c>
      <c r="N53" s="196">
        <v>34.86</v>
      </c>
      <c r="O53" s="196">
        <v>0</v>
      </c>
      <c r="P53" s="196">
        <v>37.07</v>
      </c>
      <c r="Q53" s="196">
        <v>6.44</v>
      </c>
      <c r="R53" s="196">
        <v>12.52</v>
      </c>
      <c r="S53" s="196">
        <v>7.79</v>
      </c>
      <c r="T53" s="196">
        <v>0</v>
      </c>
      <c r="U53" s="196">
        <v>24.72</v>
      </c>
      <c r="V53" s="196">
        <v>4.2</v>
      </c>
      <c r="W53" s="196">
        <v>13.7</v>
      </c>
      <c r="X53" s="196">
        <v>43.29</v>
      </c>
      <c r="Y53" s="196">
        <v>0</v>
      </c>
      <c r="Z53">
        <v>0</v>
      </c>
      <c r="AA53" s="196">
        <v>11.24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74.739999999999995</v>
      </c>
      <c r="AQ53" s="196">
        <v>26.62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5.29</v>
      </c>
      <c r="L54" s="196">
        <v>371.01</v>
      </c>
      <c r="M54" s="196">
        <v>24.2</v>
      </c>
      <c r="N54" s="196">
        <v>34.86</v>
      </c>
      <c r="O54" s="196">
        <v>0</v>
      </c>
      <c r="P54" s="196">
        <v>37.07</v>
      </c>
      <c r="Q54" s="196">
        <v>6.44</v>
      </c>
      <c r="R54" s="196">
        <v>12.52</v>
      </c>
      <c r="S54" s="196">
        <v>7.79</v>
      </c>
      <c r="T54" s="196">
        <v>0</v>
      </c>
      <c r="U54" s="196">
        <v>24.72</v>
      </c>
      <c r="V54" s="196">
        <v>4.2</v>
      </c>
      <c r="W54" s="196">
        <v>13.7</v>
      </c>
      <c r="X54" s="196">
        <v>43.29</v>
      </c>
      <c r="Y54" s="196">
        <v>0</v>
      </c>
      <c r="Z54">
        <v>0</v>
      </c>
      <c r="AA54" s="196">
        <v>11.24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74.739999999999995</v>
      </c>
      <c r="AQ54" s="196">
        <v>26.62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5.29</v>
      </c>
      <c r="L55" s="196">
        <v>371.01</v>
      </c>
      <c r="M55" s="196">
        <v>24.2</v>
      </c>
      <c r="N55" s="196">
        <v>34.86</v>
      </c>
      <c r="O55" s="196">
        <v>0</v>
      </c>
      <c r="P55" s="196">
        <v>37.07</v>
      </c>
      <c r="Q55" s="196">
        <v>6.44</v>
      </c>
      <c r="R55" s="196">
        <v>12.52</v>
      </c>
      <c r="S55" s="196">
        <v>7.79</v>
      </c>
      <c r="T55" s="196">
        <v>0</v>
      </c>
      <c r="U55" s="196">
        <v>24.72</v>
      </c>
      <c r="V55" s="196">
        <v>4.2</v>
      </c>
      <c r="W55" s="196">
        <v>13.7</v>
      </c>
      <c r="X55" s="196">
        <v>43.29</v>
      </c>
      <c r="Y55" s="196">
        <v>0</v>
      </c>
      <c r="Z55">
        <v>0</v>
      </c>
      <c r="AA55" s="196">
        <v>10.93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57.52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74.739999999999995</v>
      </c>
      <c r="AQ55" s="196">
        <v>26.62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5.29</v>
      </c>
      <c r="L56" s="196">
        <v>371.01</v>
      </c>
      <c r="M56" s="196">
        <v>24.2</v>
      </c>
      <c r="N56" s="196">
        <v>34.86</v>
      </c>
      <c r="O56" s="196">
        <v>0</v>
      </c>
      <c r="P56" s="196">
        <v>37.07</v>
      </c>
      <c r="Q56" s="196">
        <v>6.44</v>
      </c>
      <c r="R56" s="196">
        <v>12.52</v>
      </c>
      <c r="S56" s="196">
        <v>7.79</v>
      </c>
      <c r="T56" s="196">
        <v>0</v>
      </c>
      <c r="U56" s="196">
        <v>24.72</v>
      </c>
      <c r="V56" s="196">
        <v>4.2</v>
      </c>
      <c r="W56" s="196">
        <v>13.7</v>
      </c>
      <c r="X56" s="196">
        <v>43.29</v>
      </c>
      <c r="Y56" s="196">
        <v>0</v>
      </c>
      <c r="Z56">
        <v>0</v>
      </c>
      <c r="AA56" s="196">
        <v>10.93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57.52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74.739999999999995</v>
      </c>
      <c r="AQ56" s="196">
        <v>26.62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5.29</v>
      </c>
      <c r="L57" s="196">
        <v>371.01</v>
      </c>
      <c r="M57" s="196">
        <v>24.2</v>
      </c>
      <c r="N57" s="196">
        <v>34.86</v>
      </c>
      <c r="O57" s="196">
        <v>0</v>
      </c>
      <c r="P57" s="196">
        <v>37.07</v>
      </c>
      <c r="Q57" s="196">
        <v>6.44</v>
      </c>
      <c r="R57" s="196">
        <v>12.52</v>
      </c>
      <c r="S57" s="196">
        <v>7.79</v>
      </c>
      <c r="T57" s="196">
        <v>0</v>
      </c>
      <c r="U57" s="196">
        <v>24.72</v>
      </c>
      <c r="V57" s="196">
        <v>4.2</v>
      </c>
      <c r="W57" s="196">
        <v>13.7</v>
      </c>
      <c r="X57" s="196">
        <v>43.29</v>
      </c>
      <c r="Y57" s="196">
        <v>0</v>
      </c>
      <c r="Z57">
        <v>0</v>
      </c>
      <c r="AA57" s="196">
        <v>10.93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57.52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74.739999999999995</v>
      </c>
      <c r="AQ57" s="196">
        <v>26.62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5.29</v>
      </c>
      <c r="L58" s="196">
        <v>371.01</v>
      </c>
      <c r="M58" s="196">
        <v>24.2</v>
      </c>
      <c r="N58" s="196">
        <v>34.86</v>
      </c>
      <c r="O58" s="196">
        <v>0</v>
      </c>
      <c r="P58" s="196">
        <v>37.07</v>
      </c>
      <c r="Q58" s="196">
        <v>6.44</v>
      </c>
      <c r="R58" s="196">
        <v>12.52</v>
      </c>
      <c r="S58" s="196">
        <v>7.79</v>
      </c>
      <c r="T58" s="196">
        <v>0</v>
      </c>
      <c r="U58" s="196">
        <v>24.72</v>
      </c>
      <c r="V58" s="196">
        <v>4.2</v>
      </c>
      <c r="W58" s="196">
        <v>13.7</v>
      </c>
      <c r="X58" s="196">
        <v>43.29</v>
      </c>
      <c r="Y58" s="196">
        <v>0</v>
      </c>
      <c r="Z58">
        <v>0</v>
      </c>
      <c r="AA58" s="196">
        <v>10.93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57.52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74.739999999999995</v>
      </c>
      <c r="AQ58" s="196">
        <v>26.62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5.29</v>
      </c>
      <c r="L59" s="196">
        <v>371.01</v>
      </c>
      <c r="M59" s="196">
        <v>24.2</v>
      </c>
      <c r="N59" s="196">
        <v>34.86</v>
      </c>
      <c r="O59" s="196">
        <v>0</v>
      </c>
      <c r="P59" s="196">
        <v>37.07</v>
      </c>
      <c r="Q59" s="196">
        <v>6.44</v>
      </c>
      <c r="R59" s="196">
        <v>12.52</v>
      </c>
      <c r="S59" s="196">
        <v>7.79</v>
      </c>
      <c r="T59" s="196">
        <v>0</v>
      </c>
      <c r="U59" s="196">
        <v>24.72</v>
      </c>
      <c r="V59" s="196">
        <v>4.2</v>
      </c>
      <c r="W59" s="196">
        <v>13.7</v>
      </c>
      <c r="X59" s="196">
        <v>43.29</v>
      </c>
      <c r="Y59" s="196">
        <v>0</v>
      </c>
      <c r="Z59">
        <v>0</v>
      </c>
      <c r="AA59" s="196">
        <v>10.93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57.52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74.739999999999995</v>
      </c>
      <c r="AQ59" s="196">
        <v>26.62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5.29</v>
      </c>
      <c r="L60" s="196">
        <v>371.01</v>
      </c>
      <c r="M60" s="196">
        <v>24.2</v>
      </c>
      <c r="N60" s="196">
        <v>34.86</v>
      </c>
      <c r="O60" s="196">
        <v>0</v>
      </c>
      <c r="P60" s="196">
        <v>37.07</v>
      </c>
      <c r="Q60" s="196">
        <v>6.44</v>
      </c>
      <c r="R60" s="196">
        <v>12.52</v>
      </c>
      <c r="S60" s="196">
        <v>7.79</v>
      </c>
      <c r="T60" s="196">
        <v>0</v>
      </c>
      <c r="U60" s="196">
        <v>24.72</v>
      </c>
      <c r="V60" s="196">
        <v>4.2</v>
      </c>
      <c r="W60" s="196">
        <v>13.7</v>
      </c>
      <c r="X60" s="196">
        <v>43.29</v>
      </c>
      <c r="Y60" s="196">
        <v>0</v>
      </c>
      <c r="Z60">
        <v>0</v>
      </c>
      <c r="AA60" s="196">
        <v>10.93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57.52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74.739999999999995</v>
      </c>
      <c r="AQ60" s="196">
        <v>26.62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5.29</v>
      </c>
      <c r="L61" s="196">
        <v>371.01</v>
      </c>
      <c r="M61" s="196">
        <v>24.2</v>
      </c>
      <c r="N61" s="196">
        <v>34.86</v>
      </c>
      <c r="O61" s="196">
        <v>0</v>
      </c>
      <c r="P61" s="196">
        <v>37.07</v>
      </c>
      <c r="Q61" s="196">
        <v>6.44</v>
      </c>
      <c r="R61" s="196">
        <v>12.52</v>
      </c>
      <c r="S61" s="196">
        <v>7.79</v>
      </c>
      <c r="T61" s="196">
        <v>0</v>
      </c>
      <c r="U61" s="196">
        <v>24.72</v>
      </c>
      <c r="V61" s="196">
        <v>4.2</v>
      </c>
      <c r="W61" s="196">
        <v>13.7</v>
      </c>
      <c r="X61" s="196">
        <v>43.29</v>
      </c>
      <c r="Y61" s="196">
        <v>0</v>
      </c>
      <c r="Z61">
        <v>0</v>
      </c>
      <c r="AA61" s="196">
        <v>10.93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57.52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74.739999999999995</v>
      </c>
      <c r="AQ61" s="196">
        <v>26.62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5.29</v>
      </c>
      <c r="L62" s="196">
        <v>371.01</v>
      </c>
      <c r="M62" s="196">
        <v>24.2</v>
      </c>
      <c r="N62" s="196">
        <v>34.86</v>
      </c>
      <c r="O62" s="196">
        <v>0</v>
      </c>
      <c r="P62" s="196">
        <v>37.07</v>
      </c>
      <c r="Q62" s="196">
        <v>6.44</v>
      </c>
      <c r="R62" s="196">
        <v>12.52</v>
      </c>
      <c r="S62" s="196">
        <v>7.79</v>
      </c>
      <c r="T62" s="196">
        <v>0</v>
      </c>
      <c r="U62" s="196">
        <v>24.72</v>
      </c>
      <c r="V62" s="196">
        <v>4.2</v>
      </c>
      <c r="W62" s="196">
        <v>13.7</v>
      </c>
      <c r="X62" s="196">
        <v>43.29</v>
      </c>
      <c r="Y62" s="196">
        <v>0</v>
      </c>
      <c r="Z62">
        <v>0</v>
      </c>
      <c r="AA62" s="196">
        <v>10.93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57.52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74.739999999999995</v>
      </c>
      <c r="AQ62" s="196">
        <v>26.62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5.29</v>
      </c>
      <c r="L63" s="196">
        <v>371.01</v>
      </c>
      <c r="M63" s="196">
        <v>24.2</v>
      </c>
      <c r="N63" s="196">
        <v>34.86</v>
      </c>
      <c r="O63" s="196">
        <v>0</v>
      </c>
      <c r="P63" s="196">
        <v>37.07</v>
      </c>
      <c r="Q63" s="196">
        <v>6.44</v>
      </c>
      <c r="R63" s="196">
        <v>12.52</v>
      </c>
      <c r="S63" s="196">
        <v>7.79</v>
      </c>
      <c r="T63" s="196">
        <v>0</v>
      </c>
      <c r="U63" s="196">
        <v>24.72</v>
      </c>
      <c r="V63" s="196">
        <v>4.2</v>
      </c>
      <c r="W63" s="196">
        <v>13.7</v>
      </c>
      <c r="X63" s="196">
        <v>43.29</v>
      </c>
      <c r="Y63" s="196">
        <v>0</v>
      </c>
      <c r="Z63">
        <v>0</v>
      </c>
      <c r="AA63" s="196">
        <v>10.93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57.52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74.739999999999995</v>
      </c>
      <c r="AQ63" s="196">
        <v>26.62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5.29</v>
      </c>
      <c r="L64" s="196">
        <v>371.01</v>
      </c>
      <c r="M64" s="196">
        <v>24.2</v>
      </c>
      <c r="N64" s="196">
        <v>34.86</v>
      </c>
      <c r="O64" s="196">
        <v>0</v>
      </c>
      <c r="P64" s="196">
        <v>37.07</v>
      </c>
      <c r="Q64" s="196">
        <v>6.44</v>
      </c>
      <c r="R64" s="196">
        <v>12.52</v>
      </c>
      <c r="S64" s="196">
        <v>7.79</v>
      </c>
      <c r="T64" s="196">
        <v>0</v>
      </c>
      <c r="U64" s="196">
        <v>24.72</v>
      </c>
      <c r="V64" s="196">
        <v>4.2</v>
      </c>
      <c r="W64" s="196">
        <v>13.7</v>
      </c>
      <c r="X64" s="196">
        <v>43.29</v>
      </c>
      <c r="Y64" s="196">
        <v>0</v>
      </c>
      <c r="Z64">
        <v>0</v>
      </c>
      <c r="AA64" s="196">
        <v>10.93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57.52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74.739999999999995</v>
      </c>
      <c r="AQ64" s="196">
        <v>26.62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5.29</v>
      </c>
      <c r="L65" s="196">
        <v>371.01</v>
      </c>
      <c r="M65" s="196">
        <v>24.2</v>
      </c>
      <c r="N65" s="196">
        <v>34.86</v>
      </c>
      <c r="O65" s="196">
        <v>0</v>
      </c>
      <c r="P65" s="196">
        <v>37.07</v>
      </c>
      <c r="Q65" s="196">
        <v>6.44</v>
      </c>
      <c r="R65" s="196">
        <v>12.52</v>
      </c>
      <c r="S65" s="196">
        <v>7.79</v>
      </c>
      <c r="T65" s="196">
        <v>0</v>
      </c>
      <c r="U65" s="196">
        <v>24.72</v>
      </c>
      <c r="V65" s="196">
        <v>4.2</v>
      </c>
      <c r="W65" s="196">
        <v>13.7</v>
      </c>
      <c r="X65" s="196">
        <v>43.29</v>
      </c>
      <c r="Y65" s="196">
        <v>0</v>
      </c>
      <c r="Z65">
        <v>0</v>
      </c>
      <c r="AA65" s="196">
        <v>10.93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74.739999999999995</v>
      </c>
      <c r="AQ65" s="196">
        <v>26.62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5.29</v>
      </c>
      <c r="L66" s="196">
        <v>371.01</v>
      </c>
      <c r="M66" s="196">
        <v>24.2</v>
      </c>
      <c r="N66" s="196">
        <v>34.86</v>
      </c>
      <c r="O66" s="196">
        <v>0</v>
      </c>
      <c r="P66" s="196">
        <v>37.07</v>
      </c>
      <c r="Q66" s="196">
        <v>6.44</v>
      </c>
      <c r="R66" s="196">
        <v>12.52</v>
      </c>
      <c r="S66" s="196">
        <v>7.79</v>
      </c>
      <c r="T66" s="196">
        <v>0</v>
      </c>
      <c r="U66" s="196">
        <v>24.72</v>
      </c>
      <c r="V66" s="196">
        <v>4.2</v>
      </c>
      <c r="W66" s="196">
        <v>13.7</v>
      </c>
      <c r="X66" s="196">
        <v>43.29</v>
      </c>
      <c r="Y66" s="196">
        <v>0</v>
      </c>
      <c r="Z66">
        <v>0</v>
      </c>
      <c r="AA66" s="196">
        <v>10.93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74.739999999999995</v>
      </c>
      <c r="AQ66" s="196">
        <v>26.62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5.29</v>
      </c>
      <c r="L67" s="196">
        <v>371.01</v>
      </c>
      <c r="M67" s="196">
        <v>24.2</v>
      </c>
      <c r="N67" s="196">
        <v>34.86</v>
      </c>
      <c r="O67" s="196">
        <v>0</v>
      </c>
      <c r="P67" s="196">
        <v>37.07</v>
      </c>
      <c r="Q67" s="196">
        <v>6.44</v>
      </c>
      <c r="R67" s="196">
        <v>12.52</v>
      </c>
      <c r="S67" s="196">
        <v>7.79</v>
      </c>
      <c r="T67" s="196">
        <v>0</v>
      </c>
      <c r="U67" s="196">
        <v>24.72</v>
      </c>
      <c r="V67" s="196">
        <v>4.2</v>
      </c>
      <c r="W67" s="196">
        <v>13.7</v>
      </c>
      <c r="X67" s="196">
        <v>43.29</v>
      </c>
      <c r="Y67" s="196">
        <v>0</v>
      </c>
      <c r="Z67">
        <v>0</v>
      </c>
      <c r="AA67" s="196">
        <v>10.93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74.739999999999995</v>
      </c>
      <c r="AQ67" s="196">
        <v>26.62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5.29</v>
      </c>
      <c r="L68" s="196">
        <v>371.01</v>
      </c>
      <c r="M68" s="196">
        <v>24.2</v>
      </c>
      <c r="N68" s="196">
        <v>34.86</v>
      </c>
      <c r="O68" s="196">
        <v>0</v>
      </c>
      <c r="P68" s="196">
        <v>37.07</v>
      </c>
      <c r="Q68" s="196">
        <v>6.44</v>
      </c>
      <c r="R68" s="196">
        <v>12.52</v>
      </c>
      <c r="S68" s="196">
        <v>7.79</v>
      </c>
      <c r="T68" s="196">
        <v>0</v>
      </c>
      <c r="U68" s="196">
        <v>24.72</v>
      </c>
      <c r="V68" s="196">
        <v>4.2</v>
      </c>
      <c r="W68" s="196">
        <v>13.7</v>
      </c>
      <c r="X68" s="196">
        <v>43.29</v>
      </c>
      <c r="Y68" s="196">
        <v>0</v>
      </c>
      <c r="Z68">
        <v>0</v>
      </c>
      <c r="AA68" s="196">
        <v>10.93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74.739999999999995</v>
      </c>
      <c r="AQ68" s="196">
        <v>26.62</v>
      </c>
      <c r="AR68" s="196">
        <v>23.14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8.9499999999999993</v>
      </c>
      <c r="L69" s="196">
        <v>371.01</v>
      </c>
      <c r="M69" s="196">
        <v>24.2</v>
      </c>
      <c r="N69" s="196">
        <v>34.86</v>
      </c>
      <c r="O69" s="196">
        <v>0</v>
      </c>
      <c r="P69" s="196">
        <v>37.07</v>
      </c>
      <c r="Q69" s="196">
        <v>6.44</v>
      </c>
      <c r="R69" s="196">
        <v>12.52</v>
      </c>
      <c r="S69" s="196">
        <v>7.79</v>
      </c>
      <c r="T69" s="196">
        <v>0</v>
      </c>
      <c r="U69" s="196">
        <v>24.72</v>
      </c>
      <c r="V69" s="196">
        <v>4.2</v>
      </c>
      <c r="W69" s="196">
        <v>13.7</v>
      </c>
      <c r="X69" s="196">
        <v>43.29</v>
      </c>
      <c r="Y69" s="196">
        <v>0</v>
      </c>
      <c r="Z69">
        <v>0</v>
      </c>
      <c r="AA69" s="196">
        <v>10.93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74.739999999999995</v>
      </c>
      <c r="AQ69" s="196">
        <v>26.62</v>
      </c>
      <c r="AR69" s="196">
        <v>17.02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371.01</v>
      </c>
      <c r="M70" s="196">
        <v>24.2</v>
      </c>
      <c r="N70" s="196">
        <v>34.86</v>
      </c>
      <c r="O70" s="196">
        <v>0</v>
      </c>
      <c r="P70" s="196">
        <v>37.07</v>
      </c>
      <c r="Q70" s="196">
        <v>6.44</v>
      </c>
      <c r="R70" s="196">
        <v>12.52</v>
      </c>
      <c r="S70" s="196">
        <v>7.79</v>
      </c>
      <c r="T70" s="196">
        <v>0</v>
      </c>
      <c r="U70" s="196">
        <v>24.72</v>
      </c>
      <c r="V70" s="196">
        <v>4.2</v>
      </c>
      <c r="W70" s="196">
        <v>13.7</v>
      </c>
      <c r="X70" s="196">
        <v>43.29</v>
      </c>
      <c r="Y70" s="196">
        <v>0</v>
      </c>
      <c r="Z70">
        <v>0</v>
      </c>
      <c r="AA70" s="196">
        <v>10.93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74.739999999999995</v>
      </c>
      <c r="AQ70" s="196">
        <v>26.62</v>
      </c>
      <c r="AR70" s="196">
        <v>7.38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371.01</v>
      </c>
      <c r="M71" s="196">
        <v>24.2</v>
      </c>
      <c r="N71" s="196">
        <v>34.86</v>
      </c>
      <c r="O71" s="196">
        <v>0</v>
      </c>
      <c r="P71" s="196">
        <v>37.07</v>
      </c>
      <c r="Q71" s="196">
        <v>6.44</v>
      </c>
      <c r="R71" s="196">
        <v>12.52</v>
      </c>
      <c r="S71" s="196">
        <v>7.79</v>
      </c>
      <c r="T71" s="196">
        <v>0</v>
      </c>
      <c r="U71" s="196">
        <v>24.72</v>
      </c>
      <c r="V71" s="196">
        <v>4.2</v>
      </c>
      <c r="W71" s="196">
        <v>13.7</v>
      </c>
      <c r="X71" s="196">
        <v>43.29</v>
      </c>
      <c r="Y71" s="196">
        <v>0</v>
      </c>
      <c r="Z71">
        <v>0</v>
      </c>
      <c r="AA71" s="196">
        <v>10.93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74.739999999999995</v>
      </c>
      <c r="AQ71" s="196">
        <v>26.62</v>
      </c>
      <c r="AR71" s="196">
        <v>3.56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371.01</v>
      </c>
      <c r="M72" s="196">
        <v>24.2</v>
      </c>
      <c r="N72" s="196">
        <v>34.86</v>
      </c>
      <c r="O72" s="196">
        <v>0</v>
      </c>
      <c r="P72" s="196">
        <v>37.07</v>
      </c>
      <c r="Q72" s="196">
        <v>6.44</v>
      </c>
      <c r="R72" s="196">
        <v>12.52</v>
      </c>
      <c r="S72" s="196">
        <v>7.79</v>
      </c>
      <c r="T72" s="196">
        <v>0</v>
      </c>
      <c r="U72" s="196">
        <v>24.72</v>
      </c>
      <c r="V72" s="196">
        <v>4.2</v>
      </c>
      <c r="W72" s="196">
        <v>13.7</v>
      </c>
      <c r="X72" s="196">
        <v>43.29</v>
      </c>
      <c r="Y72" s="196">
        <v>0</v>
      </c>
      <c r="Z72">
        <v>0</v>
      </c>
      <c r="AA72" s="196">
        <v>10.93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74.739999999999995</v>
      </c>
      <c r="AQ72" s="196">
        <v>26.62</v>
      </c>
      <c r="AR72" s="196">
        <v>0.51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371.01</v>
      </c>
      <c r="M73" s="196">
        <v>24.2</v>
      </c>
      <c r="N73" s="196">
        <v>34.86</v>
      </c>
      <c r="O73" s="196">
        <v>0</v>
      </c>
      <c r="P73" s="196">
        <v>37.07</v>
      </c>
      <c r="Q73" s="196">
        <v>6.44</v>
      </c>
      <c r="R73" s="196">
        <v>12.52</v>
      </c>
      <c r="S73" s="196">
        <v>7.79</v>
      </c>
      <c r="T73" s="196">
        <v>0</v>
      </c>
      <c r="U73" s="196">
        <v>24.72</v>
      </c>
      <c r="V73" s="196">
        <v>4.2</v>
      </c>
      <c r="W73" s="196">
        <v>13.7</v>
      </c>
      <c r="X73" s="196">
        <v>43.29</v>
      </c>
      <c r="Y73" s="196">
        <v>0</v>
      </c>
      <c r="Z73">
        <v>0</v>
      </c>
      <c r="AA73" s="196">
        <v>10.93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74.739999999999995</v>
      </c>
      <c r="AQ73" s="196">
        <v>26.62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371.01</v>
      </c>
      <c r="M74" s="196">
        <v>24.2</v>
      </c>
      <c r="N74" s="196">
        <v>34.86</v>
      </c>
      <c r="O74" s="196">
        <v>0</v>
      </c>
      <c r="P74" s="196">
        <v>37.07</v>
      </c>
      <c r="Q74" s="196">
        <v>6.44</v>
      </c>
      <c r="R74" s="196">
        <v>12.52</v>
      </c>
      <c r="S74" s="196">
        <v>7.79</v>
      </c>
      <c r="T74" s="196">
        <v>0</v>
      </c>
      <c r="U74" s="196">
        <v>24.72</v>
      </c>
      <c r="V74" s="196">
        <v>4.2</v>
      </c>
      <c r="W74" s="196">
        <v>13.7</v>
      </c>
      <c r="X74" s="196">
        <v>43.29</v>
      </c>
      <c r="Y74" s="196">
        <v>0</v>
      </c>
      <c r="Z74">
        <v>0</v>
      </c>
      <c r="AA74" s="196">
        <v>10.93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74.739999999999995</v>
      </c>
      <c r="AQ74" s="196">
        <v>26.62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371.01</v>
      </c>
      <c r="M75" s="196">
        <v>24.2</v>
      </c>
      <c r="N75" s="196">
        <v>34.86</v>
      </c>
      <c r="O75" s="196">
        <v>0</v>
      </c>
      <c r="P75" s="196">
        <v>37.07</v>
      </c>
      <c r="Q75" s="196">
        <v>6.44</v>
      </c>
      <c r="R75" s="196">
        <v>12.52</v>
      </c>
      <c r="S75" s="196">
        <v>7.79</v>
      </c>
      <c r="T75" s="196">
        <v>0</v>
      </c>
      <c r="U75" s="196">
        <v>24.72</v>
      </c>
      <c r="V75" s="196">
        <v>4.2</v>
      </c>
      <c r="W75" s="196">
        <v>13.7</v>
      </c>
      <c r="X75" s="196">
        <v>43.29</v>
      </c>
      <c r="Y75" s="196">
        <v>0</v>
      </c>
      <c r="Z75">
        <v>0</v>
      </c>
      <c r="AA75" s="196">
        <v>10.93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74.739999999999995</v>
      </c>
      <c r="AQ75" s="196">
        <v>26.62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371.01</v>
      </c>
      <c r="M76" s="196">
        <v>24.2</v>
      </c>
      <c r="N76" s="196">
        <v>34.86</v>
      </c>
      <c r="O76" s="196">
        <v>0</v>
      </c>
      <c r="P76" s="196">
        <v>37.07</v>
      </c>
      <c r="Q76" s="196">
        <v>6.44</v>
      </c>
      <c r="R76" s="196">
        <v>12.52</v>
      </c>
      <c r="S76" s="196">
        <v>7.79</v>
      </c>
      <c r="T76" s="196">
        <v>0</v>
      </c>
      <c r="U76" s="196">
        <v>24.72</v>
      </c>
      <c r="V76" s="196">
        <v>4.2</v>
      </c>
      <c r="W76" s="196">
        <v>13.7</v>
      </c>
      <c r="X76" s="196">
        <v>43.29</v>
      </c>
      <c r="Y76" s="196">
        <v>0</v>
      </c>
      <c r="Z76">
        <v>0</v>
      </c>
      <c r="AA76" s="196">
        <v>10.93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74.739999999999995</v>
      </c>
      <c r="AQ76" s="196">
        <v>26.62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371.01</v>
      </c>
      <c r="M77" s="196">
        <v>24.2</v>
      </c>
      <c r="N77" s="196">
        <v>34.86</v>
      </c>
      <c r="O77" s="196">
        <v>0</v>
      </c>
      <c r="P77" s="196">
        <v>37.07</v>
      </c>
      <c r="Q77" s="196">
        <v>6.44</v>
      </c>
      <c r="R77" s="196">
        <v>12.52</v>
      </c>
      <c r="S77" s="196">
        <v>7.79</v>
      </c>
      <c r="T77" s="196">
        <v>0</v>
      </c>
      <c r="U77" s="196">
        <v>24.72</v>
      </c>
      <c r="V77" s="196">
        <v>4.2</v>
      </c>
      <c r="W77" s="196">
        <v>13.7</v>
      </c>
      <c r="X77" s="196">
        <v>43.29</v>
      </c>
      <c r="Y77" s="196">
        <v>0</v>
      </c>
      <c r="Z77">
        <v>0</v>
      </c>
      <c r="AA77" s="196">
        <v>10.93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74.739999999999995</v>
      </c>
      <c r="AQ77" s="196">
        <v>26.62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371.01</v>
      </c>
      <c r="M78" s="196">
        <v>24.2</v>
      </c>
      <c r="N78" s="196">
        <v>34.86</v>
      </c>
      <c r="O78" s="196">
        <v>0</v>
      </c>
      <c r="P78" s="196">
        <v>37.07</v>
      </c>
      <c r="Q78" s="196">
        <v>6.44</v>
      </c>
      <c r="R78" s="196">
        <v>12.52</v>
      </c>
      <c r="S78" s="196">
        <v>7.79</v>
      </c>
      <c r="T78" s="196">
        <v>0</v>
      </c>
      <c r="U78" s="196">
        <v>24.72</v>
      </c>
      <c r="V78" s="196">
        <v>4.2</v>
      </c>
      <c r="W78" s="196">
        <v>13.7</v>
      </c>
      <c r="X78" s="196">
        <v>43.29</v>
      </c>
      <c r="Y78" s="196">
        <v>0</v>
      </c>
      <c r="Z78">
        <v>0</v>
      </c>
      <c r="AA78" s="196">
        <v>10.93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74.739999999999995</v>
      </c>
      <c r="AQ78" s="196">
        <v>26.62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371.01</v>
      </c>
      <c r="M79" s="196">
        <v>24.2</v>
      </c>
      <c r="N79" s="196">
        <v>34.86</v>
      </c>
      <c r="O79" s="196">
        <v>0</v>
      </c>
      <c r="P79" s="196">
        <v>37.07</v>
      </c>
      <c r="Q79" s="196">
        <v>6.44</v>
      </c>
      <c r="R79" s="196">
        <v>12.52</v>
      </c>
      <c r="S79" s="196">
        <v>7.79</v>
      </c>
      <c r="T79" s="196">
        <v>0</v>
      </c>
      <c r="U79" s="196">
        <v>24.72</v>
      </c>
      <c r="V79" s="196">
        <v>4.2</v>
      </c>
      <c r="W79" s="196">
        <v>13.7</v>
      </c>
      <c r="X79" s="196">
        <v>43.29</v>
      </c>
      <c r="Y79" s="196">
        <v>0</v>
      </c>
      <c r="Z79">
        <v>0</v>
      </c>
      <c r="AA79" s="196">
        <v>10.93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74.739999999999995</v>
      </c>
      <c r="AQ79" s="196">
        <v>26.62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371.01</v>
      </c>
      <c r="M80" s="196">
        <v>24.2</v>
      </c>
      <c r="N80" s="196">
        <v>34.86</v>
      </c>
      <c r="O80" s="196">
        <v>0</v>
      </c>
      <c r="P80" s="196">
        <v>37.07</v>
      </c>
      <c r="Q80" s="196">
        <v>6.44</v>
      </c>
      <c r="R80" s="196">
        <v>12.52</v>
      </c>
      <c r="S80" s="196">
        <v>7.79</v>
      </c>
      <c r="T80" s="196">
        <v>0</v>
      </c>
      <c r="U80" s="196">
        <v>24.72</v>
      </c>
      <c r="V80" s="196">
        <v>4.2</v>
      </c>
      <c r="W80" s="196">
        <v>13.7</v>
      </c>
      <c r="X80" s="196">
        <v>43.29</v>
      </c>
      <c r="Y80" s="196">
        <v>0</v>
      </c>
      <c r="Z80">
        <v>0</v>
      </c>
      <c r="AA80" s="196">
        <v>10.93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74.739999999999995</v>
      </c>
      <c r="AQ80" s="196">
        <v>26.62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371.01</v>
      </c>
      <c r="M81" s="196">
        <v>24.2</v>
      </c>
      <c r="N81" s="196">
        <v>34.86</v>
      </c>
      <c r="O81" s="196">
        <v>0</v>
      </c>
      <c r="P81" s="196">
        <v>37.07</v>
      </c>
      <c r="Q81" s="196">
        <v>6.44</v>
      </c>
      <c r="R81" s="196">
        <v>12.52</v>
      </c>
      <c r="S81" s="196">
        <v>7.79</v>
      </c>
      <c r="T81" s="196">
        <v>0</v>
      </c>
      <c r="U81" s="196">
        <v>24.72</v>
      </c>
      <c r="V81" s="196">
        <v>4.2</v>
      </c>
      <c r="W81" s="196">
        <v>13.7</v>
      </c>
      <c r="X81" s="196">
        <v>43.29</v>
      </c>
      <c r="Y81" s="196">
        <v>0</v>
      </c>
      <c r="Z81">
        <v>0</v>
      </c>
      <c r="AA81" s="196">
        <v>10.93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74.739999999999995</v>
      </c>
      <c r="AQ81" s="196">
        <v>26.62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371.01</v>
      </c>
      <c r="M82" s="196">
        <v>24.2</v>
      </c>
      <c r="N82" s="196">
        <v>34.86</v>
      </c>
      <c r="O82" s="196">
        <v>0</v>
      </c>
      <c r="P82" s="196">
        <v>37.07</v>
      </c>
      <c r="Q82" s="196">
        <v>6.44</v>
      </c>
      <c r="R82" s="196">
        <v>12.52</v>
      </c>
      <c r="S82" s="196">
        <v>7.79</v>
      </c>
      <c r="T82" s="196">
        <v>0</v>
      </c>
      <c r="U82" s="196">
        <v>24.72</v>
      </c>
      <c r="V82" s="196">
        <v>4.2</v>
      </c>
      <c r="W82" s="196">
        <v>13.7</v>
      </c>
      <c r="X82" s="196">
        <v>43.29</v>
      </c>
      <c r="Y82" s="196">
        <v>0</v>
      </c>
      <c r="Z82">
        <v>0</v>
      </c>
      <c r="AA82" s="196">
        <v>10.93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74.739999999999995</v>
      </c>
      <c r="AQ82" s="196">
        <v>26.62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8.9499999999999993</v>
      </c>
      <c r="L83" s="196">
        <v>371.01</v>
      </c>
      <c r="M83" s="196">
        <v>24.2</v>
      </c>
      <c r="N83" s="196">
        <v>34.86</v>
      </c>
      <c r="O83" s="196">
        <v>0</v>
      </c>
      <c r="P83" s="196">
        <v>37.07</v>
      </c>
      <c r="Q83" s="196">
        <v>6.44</v>
      </c>
      <c r="R83" s="196">
        <v>12.52</v>
      </c>
      <c r="S83" s="196">
        <v>7.79</v>
      </c>
      <c r="T83" s="196">
        <v>0</v>
      </c>
      <c r="U83" s="196">
        <v>24.72</v>
      </c>
      <c r="V83" s="196">
        <v>4.2</v>
      </c>
      <c r="W83" s="196">
        <v>13.7</v>
      </c>
      <c r="X83" s="196">
        <v>43.29</v>
      </c>
      <c r="Y83" s="196">
        <v>0</v>
      </c>
      <c r="Z83">
        <v>0</v>
      </c>
      <c r="AA83" s="196">
        <v>10.93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74.739999999999995</v>
      </c>
      <c r="AQ83" s="196">
        <v>26.62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8.9499999999999993</v>
      </c>
      <c r="L84" s="196">
        <v>371.01</v>
      </c>
      <c r="M84" s="196">
        <v>24.2</v>
      </c>
      <c r="N84" s="196">
        <v>34.86</v>
      </c>
      <c r="O84" s="196">
        <v>0</v>
      </c>
      <c r="P84" s="196">
        <v>37.07</v>
      </c>
      <c r="Q84" s="196">
        <v>6.44</v>
      </c>
      <c r="R84" s="196">
        <v>12.52</v>
      </c>
      <c r="S84" s="196">
        <v>7.79</v>
      </c>
      <c r="T84" s="196">
        <v>0</v>
      </c>
      <c r="U84" s="196">
        <v>24.72</v>
      </c>
      <c r="V84" s="196">
        <v>4.2</v>
      </c>
      <c r="W84" s="196">
        <v>13.7</v>
      </c>
      <c r="X84" s="196">
        <v>43.29</v>
      </c>
      <c r="Y84" s="196">
        <v>0</v>
      </c>
      <c r="Z84">
        <v>0</v>
      </c>
      <c r="AA84" s="196">
        <v>10.93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50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74.739999999999995</v>
      </c>
      <c r="AQ84" s="196">
        <v>26.62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8.9499999999999993</v>
      </c>
      <c r="L85" s="196">
        <v>371.01</v>
      </c>
      <c r="M85" s="196">
        <v>24.2</v>
      </c>
      <c r="N85" s="196">
        <v>34.86</v>
      </c>
      <c r="O85" s="196">
        <v>0</v>
      </c>
      <c r="P85" s="196">
        <v>37.07</v>
      </c>
      <c r="Q85" s="196">
        <v>6.44</v>
      </c>
      <c r="R85" s="196">
        <v>12.52</v>
      </c>
      <c r="S85" s="196">
        <v>7.79</v>
      </c>
      <c r="T85" s="196">
        <v>0</v>
      </c>
      <c r="U85" s="196">
        <v>24.72</v>
      </c>
      <c r="V85" s="196">
        <v>4.2</v>
      </c>
      <c r="W85" s="196">
        <v>13.7</v>
      </c>
      <c r="X85" s="196">
        <v>43.29</v>
      </c>
      <c r="Y85" s="196">
        <v>0</v>
      </c>
      <c r="Z85">
        <v>0</v>
      </c>
      <c r="AA85" s="196">
        <v>10.93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74.739999999999995</v>
      </c>
      <c r="AQ85" s="196">
        <v>26.62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8.9499999999999993</v>
      </c>
      <c r="L86" s="196">
        <v>371.01</v>
      </c>
      <c r="M86" s="196">
        <v>24.2</v>
      </c>
      <c r="N86" s="196">
        <v>34.86</v>
      </c>
      <c r="O86" s="196">
        <v>0</v>
      </c>
      <c r="P86" s="196">
        <v>37.07</v>
      </c>
      <c r="Q86" s="196">
        <v>6.44</v>
      </c>
      <c r="R86" s="196">
        <v>12.52</v>
      </c>
      <c r="S86" s="196">
        <v>7.79</v>
      </c>
      <c r="T86" s="196">
        <v>0</v>
      </c>
      <c r="U86" s="196">
        <v>24.72</v>
      </c>
      <c r="V86" s="196">
        <v>4.2</v>
      </c>
      <c r="W86" s="196">
        <v>13.7</v>
      </c>
      <c r="X86" s="196">
        <v>43.29</v>
      </c>
      <c r="Y86" s="196">
        <v>0</v>
      </c>
      <c r="Z86">
        <v>0</v>
      </c>
      <c r="AA86" s="196">
        <v>10.93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74.739999999999995</v>
      </c>
      <c r="AQ86" s="196">
        <v>26.62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8.9499999999999993</v>
      </c>
      <c r="L87" s="196">
        <v>371.01</v>
      </c>
      <c r="M87" s="196">
        <v>24.2</v>
      </c>
      <c r="N87" s="196">
        <v>34.86</v>
      </c>
      <c r="O87" s="196">
        <v>0</v>
      </c>
      <c r="P87" s="196">
        <v>37.07</v>
      </c>
      <c r="Q87" s="196">
        <v>6.44</v>
      </c>
      <c r="R87" s="196">
        <v>12.52</v>
      </c>
      <c r="S87" s="196">
        <v>7.79</v>
      </c>
      <c r="T87" s="196">
        <v>0</v>
      </c>
      <c r="U87" s="196">
        <v>24.72</v>
      </c>
      <c r="V87" s="196">
        <v>4.2</v>
      </c>
      <c r="W87" s="196">
        <v>13.7</v>
      </c>
      <c r="X87" s="196">
        <v>43.29</v>
      </c>
      <c r="Y87" s="196">
        <v>0</v>
      </c>
      <c r="Z87">
        <v>0</v>
      </c>
      <c r="AA87" s="196">
        <v>10.93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53.77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74.739999999999995</v>
      </c>
      <c r="AQ87" s="196">
        <v>26.62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8.9600000000000009</v>
      </c>
      <c r="L88" s="196">
        <v>371.02</v>
      </c>
      <c r="M88" s="196">
        <v>24.2</v>
      </c>
      <c r="N88" s="196">
        <v>34.86</v>
      </c>
      <c r="O88" s="196">
        <v>0</v>
      </c>
      <c r="P88" s="196">
        <v>37.07</v>
      </c>
      <c r="Q88" s="196">
        <v>6.44</v>
      </c>
      <c r="R88" s="196">
        <v>12.52</v>
      </c>
      <c r="S88" s="196">
        <v>7.79</v>
      </c>
      <c r="T88" s="196">
        <v>0</v>
      </c>
      <c r="U88" s="196">
        <v>24.72</v>
      </c>
      <c r="V88" s="196">
        <v>4.2</v>
      </c>
      <c r="W88" s="196">
        <v>13.7</v>
      </c>
      <c r="X88" s="196">
        <v>43.29</v>
      </c>
      <c r="Y88" s="196">
        <v>0</v>
      </c>
      <c r="Z88">
        <v>0</v>
      </c>
      <c r="AA88" s="196">
        <v>10.93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57.52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74.739999999999995</v>
      </c>
      <c r="AQ88" s="196">
        <v>26.62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8.9600000000000009</v>
      </c>
      <c r="L89" s="196">
        <v>371.02</v>
      </c>
      <c r="M89" s="196">
        <v>24.2</v>
      </c>
      <c r="N89" s="196">
        <v>34.86</v>
      </c>
      <c r="O89" s="196">
        <v>0</v>
      </c>
      <c r="P89" s="196">
        <v>37.07</v>
      </c>
      <c r="Q89" s="196">
        <v>6.44</v>
      </c>
      <c r="R89" s="196">
        <v>12.52</v>
      </c>
      <c r="S89" s="196">
        <v>7.79</v>
      </c>
      <c r="T89" s="196">
        <v>0</v>
      </c>
      <c r="U89" s="196">
        <v>24.72</v>
      </c>
      <c r="V89" s="196">
        <v>4.2</v>
      </c>
      <c r="W89" s="196">
        <v>13.7</v>
      </c>
      <c r="X89" s="196">
        <v>43.29</v>
      </c>
      <c r="Y89" s="196">
        <v>0</v>
      </c>
      <c r="Z89">
        <v>0</v>
      </c>
      <c r="AA89" s="196">
        <v>10.93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57.52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74.739999999999995</v>
      </c>
      <c r="AQ89" s="196">
        <v>26.62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8.9600000000000009</v>
      </c>
      <c r="L90" s="196">
        <v>371.02</v>
      </c>
      <c r="M90" s="196">
        <v>24.2</v>
      </c>
      <c r="N90" s="196">
        <v>34.86</v>
      </c>
      <c r="O90" s="196">
        <v>0</v>
      </c>
      <c r="P90" s="196">
        <v>37.07</v>
      </c>
      <c r="Q90" s="196">
        <v>6.44</v>
      </c>
      <c r="R90" s="196">
        <v>12.52</v>
      </c>
      <c r="S90" s="196">
        <v>7.79</v>
      </c>
      <c r="T90" s="196">
        <v>0</v>
      </c>
      <c r="U90" s="196">
        <v>24.72</v>
      </c>
      <c r="V90" s="196">
        <v>4.2</v>
      </c>
      <c r="W90" s="196">
        <v>13.7</v>
      </c>
      <c r="X90" s="196">
        <v>43.29</v>
      </c>
      <c r="Y90" s="196">
        <v>0</v>
      </c>
      <c r="Z90">
        <v>0</v>
      </c>
      <c r="AA90" s="196">
        <v>10.93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57.52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74.739999999999995</v>
      </c>
      <c r="AQ90" s="196">
        <v>26.62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5.29</v>
      </c>
      <c r="L91" s="196">
        <v>317.45999999999998</v>
      </c>
      <c r="M91" s="196">
        <v>24.2</v>
      </c>
      <c r="N91" s="196">
        <v>34.86</v>
      </c>
      <c r="O91" s="196">
        <v>0</v>
      </c>
      <c r="P91" s="196">
        <v>37.07</v>
      </c>
      <c r="Q91" s="196">
        <v>6.44</v>
      </c>
      <c r="R91" s="196">
        <v>12.52</v>
      </c>
      <c r="S91" s="196">
        <v>7.79</v>
      </c>
      <c r="T91" s="196">
        <v>0</v>
      </c>
      <c r="U91" s="196">
        <v>24.72</v>
      </c>
      <c r="V91" s="196">
        <v>4.2</v>
      </c>
      <c r="W91" s="196">
        <v>13.7</v>
      </c>
      <c r="X91" s="196">
        <v>43.29</v>
      </c>
      <c r="Y91" s="196">
        <v>0</v>
      </c>
      <c r="Z91">
        <v>0</v>
      </c>
      <c r="AA91" s="196">
        <v>10.93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74.739999999999995</v>
      </c>
      <c r="AQ91" s="196">
        <v>26.62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8.9600000000000009</v>
      </c>
      <c r="L92" s="196">
        <v>371.02</v>
      </c>
      <c r="M92" s="196">
        <v>24.2</v>
      </c>
      <c r="N92" s="196">
        <v>34.86</v>
      </c>
      <c r="O92" s="196">
        <v>0</v>
      </c>
      <c r="P92" s="196">
        <v>37.07</v>
      </c>
      <c r="Q92" s="196">
        <v>6.44</v>
      </c>
      <c r="R92" s="196">
        <v>12.52</v>
      </c>
      <c r="S92" s="196">
        <v>7.79</v>
      </c>
      <c r="T92" s="196">
        <v>0</v>
      </c>
      <c r="U92" s="196">
        <v>24.72</v>
      </c>
      <c r="V92" s="196">
        <v>4.2</v>
      </c>
      <c r="W92" s="196">
        <v>13.7</v>
      </c>
      <c r="X92" s="196">
        <v>43.29</v>
      </c>
      <c r="Y92" s="196">
        <v>0</v>
      </c>
      <c r="Z92">
        <v>0</v>
      </c>
      <c r="AA92" s="196">
        <v>10.93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74.739999999999995</v>
      </c>
      <c r="AQ92" s="196">
        <v>26.62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5.29</v>
      </c>
      <c r="L93" s="196">
        <v>340</v>
      </c>
      <c r="M93" s="196">
        <v>24.2</v>
      </c>
      <c r="N93" s="196">
        <v>34.86</v>
      </c>
      <c r="O93" s="196">
        <v>0</v>
      </c>
      <c r="P93" s="196">
        <v>37.07</v>
      </c>
      <c r="Q93" s="196">
        <v>6.44</v>
      </c>
      <c r="R93" s="196">
        <v>12.52</v>
      </c>
      <c r="S93" s="196">
        <v>7.79</v>
      </c>
      <c r="T93" s="196">
        <v>0</v>
      </c>
      <c r="U93" s="196">
        <v>24.72</v>
      </c>
      <c r="V93" s="196">
        <v>4.2</v>
      </c>
      <c r="W93" s="196">
        <v>13.7</v>
      </c>
      <c r="X93" s="196">
        <v>43.29</v>
      </c>
      <c r="Y93" s="196">
        <v>0</v>
      </c>
      <c r="Z93">
        <v>0</v>
      </c>
      <c r="AA93" s="196">
        <v>10.93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74.739999999999995</v>
      </c>
      <c r="AQ93" s="196">
        <v>26.62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5.29</v>
      </c>
      <c r="L94" s="196">
        <v>273.93</v>
      </c>
      <c r="M94" s="196">
        <v>24.2</v>
      </c>
      <c r="N94" s="196">
        <v>34.86</v>
      </c>
      <c r="O94" s="196">
        <v>0</v>
      </c>
      <c r="P94" s="196">
        <v>37.07</v>
      </c>
      <c r="Q94" s="196">
        <v>6.44</v>
      </c>
      <c r="R94" s="196">
        <v>12.52</v>
      </c>
      <c r="S94" s="196">
        <v>7.79</v>
      </c>
      <c r="T94" s="196">
        <v>0</v>
      </c>
      <c r="U94" s="196">
        <v>24.72</v>
      </c>
      <c r="V94" s="196">
        <v>4.2</v>
      </c>
      <c r="W94" s="196">
        <v>13.7</v>
      </c>
      <c r="X94" s="196">
        <v>43.29</v>
      </c>
      <c r="Y94" s="196">
        <v>0</v>
      </c>
      <c r="Z94">
        <v>0</v>
      </c>
      <c r="AA94" s="196">
        <v>10.93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74.739999999999995</v>
      </c>
      <c r="AQ94" s="196">
        <v>26.62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5.29</v>
      </c>
      <c r="L95" s="196">
        <v>210.84</v>
      </c>
      <c r="M95" s="196">
        <v>24.2</v>
      </c>
      <c r="N95" s="196">
        <v>34.86</v>
      </c>
      <c r="O95" s="196">
        <v>0</v>
      </c>
      <c r="P95" s="196">
        <v>37.07</v>
      </c>
      <c r="Q95" s="196">
        <v>6.44</v>
      </c>
      <c r="R95" s="196">
        <v>12.52</v>
      </c>
      <c r="S95" s="196">
        <v>7.79</v>
      </c>
      <c r="T95" s="196">
        <v>0</v>
      </c>
      <c r="U95" s="196">
        <v>24.72</v>
      </c>
      <c r="V95" s="196">
        <v>4.2</v>
      </c>
      <c r="W95" s="196">
        <v>13.7</v>
      </c>
      <c r="X95" s="196">
        <v>43.29</v>
      </c>
      <c r="Y95" s="196">
        <v>0</v>
      </c>
      <c r="Z95">
        <v>0</v>
      </c>
      <c r="AA95" s="196">
        <v>10.93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74.739999999999995</v>
      </c>
      <c r="AQ95" s="196">
        <v>26.62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5.29</v>
      </c>
      <c r="L96" s="196">
        <v>204.05</v>
      </c>
      <c r="M96" s="196">
        <v>24.2</v>
      </c>
      <c r="N96" s="196">
        <v>34.86</v>
      </c>
      <c r="O96" s="196">
        <v>0</v>
      </c>
      <c r="P96" s="196">
        <v>37.07</v>
      </c>
      <c r="Q96" s="196">
        <v>3.54</v>
      </c>
      <c r="R96" s="196">
        <v>12.52</v>
      </c>
      <c r="S96" s="196">
        <v>4.28</v>
      </c>
      <c r="T96" s="196">
        <v>0</v>
      </c>
      <c r="U96" s="196">
        <v>24.72</v>
      </c>
      <c r="V96" s="196">
        <v>4.2</v>
      </c>
      <c r="W96" s="196">
        <v>13.7</v>
      </c>
      <c r="X96" s="196">
        <v>43.29</v>
      </c>
      <c r="Y96" s="196">
        <v>0</v>
      </c>
      <c r="Z96">
        <v>0</v>
      </c>
      <c r="AA96" s="196">
        <v>10.93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74.739999999999995</v>
      </c>
      <c r="AQ96" s="196">
        <v>7.7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5.29</v>
      </c>
      <c r="L97" s="196">
        <v>204.05</v>
      </c>
      <c r="M97" s="196">
        <v>24.2</v>
      </c>
      <c r="N97" s="196">
        <v>34.86</v>
      </c>
      <c r="O97" s="196">
        <v>0</v>
      </c>
      <c r="P97" s="196">
        <v>37.07</v>
      </c>
      <c r="Q97" s="196">
        <v>3.54</v>
      </c>
      <c r="R97" s="196">
        <v>6.88</v>
      </c>
      <c r="S97" s="196">
        <v>4.28</v>
      </c>
      <c r="T97" s="196">
        <v>0</v>
      </c>
      <c r="U97" s="196">
        <v>24.72</v>
      </c>
      <c r="V97" s="196">
        <v>4.2</v>
      </c>
      <c r="W97" s="196">
        <v>13.7</v>
      </c>
      <c r="X97" s="196">
        <v>43.29</v>
      </c>
      <c r="Y97" s="196">
        <v>0</v>
      </c>
      <c r="Z97">
        <v>0</v>
      </c>
      <c r="AA97" s="196">
        <v>10.93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74.739999999999995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5.29</v>
      </c>
      <c r="L98" s="196">
        <v>204.05</v>
      </c>
      <c r="M98" s="196">
        <v>24.2</v>
      </c>
      <c r="N98" s="196">
        <v>34.86</v>
      </c>
      <c r="O98" s="196">
        <v>0</v>
      </c>
      <c r="P98" s="196">
        <v>37.07</v>
      </c>
      <c r="Q98" s="196">
        <v>3.54</v>
      </c>
      <c r="R98" s="196">
        <v>6.88</v>
      </c>
      <c r="S98" s="196">
        <v>4.28</v>
      </c>
      <c r="T98" s="196">
        <v>0</v>
      </c>
      <c r="U98" s="196">
        <v>24.72</v>
      </c>
      <c r="V98" s="196">
        <v>3.36</v>
      </c>
      <c r="W98" s="196">
        <v>13.7</v>
      </c>
      <c r="X98" s="196">
        <v>43.29</v>
      </c>
      <c r="Y98" s="196">
        <v>0</v>
      </c>
      <c r="Z98">
        <v>0</v>
      </c>
      <c r="AA98" s="196">
        <v>10.93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48.1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0.16756250000000006</v>
      </c>
      <c r="L99">
        <f t="shared" si="0"/>
        <v>7.6511399999999892</v>
      </c>
      <c r="M99">
        <f t="shared" si="0"/>
        <v>0.59255999999999986</v>
      </c>
      <c r="N99">
        <f t="shared" si="0"/>
        <v>0.83664000000000061</v>
      </c>
      <c r="O99">
        <f t="shared" si="0"/>
        <v>0</v>
      </c>
      <c r="P99">
        <f t="shared" si="0"/>
        <v>0.88968000000000147</v>
      </c>
      <c r="Q99">
        <f t="shared" si="0"/>
        <v>0.12903249999999997</v>
      </c>
      <c r="R99">
        <f t="shared" si="0"/>
        <v>0.26174999999999976</v>
      </c>
      <c r="S99">
        <f t="shared" si="0"/>
        <v>0.16169</v>
      </c>
      <c r="T99">
        <f t="shared" si="0"/>
        <v>0</v>
      </c>
      <c r="U99">
        <f t="shared" si="0"/>
        <v>0.59138749999999962</v>
      </c>
      <c r="V99">
        <f t="shared" si="0"/>
        <v>9.5217499999999844E-2</v>
      </c>
      <c r="W99">
        <f t="shared" si="0"/>
        <v>0.29944500000000052</v>
      </c>
      <c r="X99">
        <f t="shared" si="0"/>
        <v>0.94704749999999949</v>
      </c>
      <c r="Y99">
        <f t="shared" si="0"/>
        <v>0</v>
      </c>
      <c r="Z99">
        <f t="shared" si="0"/>
        <v>0</v>
      </c>
      <c r="AA99">
        <f t="shared" si="0"/>
        <v>0.25677749999999955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1.0795000000000001E-2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1.2055875</v>
      </c>
      <c r="AJ99">
        <f t="shared" si="0"/>
        <v>4.7869999999999982E-2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1.4572949999999976</v>
      </c>
      <c r="AQ99">
        <f t="shared" si="0"/>
        <v>0.5017099999999991</v>
      </c>
      <c r="AR99">
        <f t="shared" si="0"/>
        <v>0.21450500000000008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33.630000000000003</v>
      </c>
      <c r="AF3" s="196">
        <v>0</v>
      </c>
      <c r="AG3" s="196">
        <v>0</v>
      </c>
      <c r="AH3" s="196">
        <v>0</v>
      </c>
      <c r="AI3" s="196">
        <v>-0.51</v>
      </c>
      <c r="AJ3" s="196">
        <v>3.65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33.630000000000003</v>
      </c>
      <c r="AF4" s="196">
        <v>0</v>
      </c>
      <c r="AG4" s="196">
        <v>0</v>
      </c>
      <c r="AH4" s="196">
        <v>0</v>
      </c>
      <c r="AI4" s="196">
        <v>-0.51</v>
      </c>
      <c r="AJ4" s="196">
        <v>3.65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1.98</v>
      </c>
      <c r="AB5" s="196">
        <v>0</v>
      </c>
      <c r="AC5" s="196">
        <v>0</v>
      </c>
      <c r="AD5" s="196">
        <v>0</v>
      </c>
      <c r="AE5" s="196">
        <v>80</v>
      </c>
      <c r="AF5" s="196">
        <v>0</v>
      </c>
      <c r="AG5" s="196">
        <v>0</v>
      </c>
      <c r="AH5" s="196">
        <v>0</v>
      </c>
      <c r="AI5" s="196">
        <v>-0.51</v>
      </c>
      <c r="AJ5" s="196">
        <v>3.65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1.98</v>
      </c>
      <c r="AB6" s="196">
        <v>0</v>
      </c>
      <c r="AC6" s="196">
        <v>0</v>
      </c>
      <c r="AD6" s="196">
        <v>0</v>
      </c>
      <c r="AE6" s="196">
        <v>80</v>
      </c>
      <c r="AF6" s="196">
        <v>0</v>
      </c>
      <c r="AG6" s="196">
        <v>0</v>
      </c>
      <c r="AH6" s="196">
        <v>0</v>
      </c>
      <c r="AI6" s="196">
        <v>-0.51</v>
      </c>
      <c r="AJ6" s="196">
        <v>3.65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1.98</v>
      </c>
      <c r="AB7" s="196">
        <v>0</v>
      </c>
      <c r="AC7" s="196">
        <v>0</v>
      </c>
      <c r="AD7" s="196">
        <v>0</v>
      </c>
      <c r="AE7" s="196">
        <v>80</v>
      </c>
      <c r="AF7" s="196">
        <v>0</v>
      </c>
      <c r="AG7" s="196">
        <v>0</v>
      </c>
      <c r="AH7" s="196">
        <v>0</v>
      </c>
      <c r="AI7" s="196">
        <v>-0.51</v>
      </c>
      <c r="AJ7" s="196">
        <v>3.65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1.98</v>
      </c>
      <c r="AB8" s="196">
        <v>0</v>
      </c>
      <c r="AC8" s="196">
        <v>0</v>
      </c>
      <c r="AD8" s="196">
        <v>0</v>
      </c>
      <c r="AE8" s="196">
        <v>80</v>
      </c>
      <c r="AF8" s="196">
        <v>0</v>
      </c>
      <c r="AG8" s="196">
        <v>0</v>
      </c>
      <c r="AH8" s="196">
        <v>0</v>
      </c>
      <c r="AI8" s="196">
        <v>-0.51</v>
      </c>
      <c r="AJ8" s="196">
        <v>3.65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1.98</v>
      </c>
      <c r="AB9" s="196">
        <v>0</v>
      </c>
      <c r="AC9" s="196">
        <v>0</v>
      </c>
      <c r="AD9" s="196">
        <v>0</v>
      </c>
      <c r="AE9" s="196">
        <v>80</v>
      </c>
      <c r="AF9" s="196">
        <v>0</v>
      </c>
      <c r="AG9" s="196">
        <v>0</v>
      </c>
      <c r="AH9" s="196">
        <v>0</v>
      </c>
      <c r="AI9" s="196">
        <v>-0.51</v>
      </c>
      <c r="AJ9" s="196">
        <v>3.65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1.98</v>
      </c>
      <c r="AB10" s="196">
        <v>0</v>
      </c>
      <c r="AC10" s="196">
        <v>0</v>
      </c>
      <c r="AD10" s="196">
        <v>0</v>
      </c>
      <c r="AE10" s="196">
        <v>80</v>
      </c>
      <c r="AF10" s="196">
        <v>0</v>
      </c>
      <c r="AG10" s="196">
        <v>0</v>
      </c>
      <c r="AH10" s="196">
        <v>0</v>
      </c>
      <c r="AI10" s="196">
        <v>-0.51</v>
      </c>
      <c r="AJ10" s="196">
        <v>3.65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1.98</v>
      </c>
      <c r="AB11" s="196">
        <v>0</v>
      </c>
      <c r="AC11" s="196">
        <v>0</v>
      </c>
      <c r="AD11" s="196">
        <v>0</v>
      </c>
      <c r="AE11" s="196">
        <v>80</v>
      </c>
      <c r="AF11" s="196">
        <v>0</v>
      </c>
      <c r="AG11" s="196">
        <v>0</v>
      </c>
      <c r="AH11" s="196">
        <v>0</v>
      </c>
      <c r="AI11" s="196">
        <v>-0.51</v>
      </c>
      <c r="AJ11" s="196">
        <v>3.65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1.98</v>
      </c>
      <c r="AB12" s="196">
        <v>0</v>
      </c>
      <c r="AC12" s="196">
        <v>0</v>
      </c>
      <c r="AD12" s="196">
        <v>0</v>
      </c>
      <c r="AE12" s="196">
        <v>80</v>
      </c>
      <c r="AF12" s="196">
        <v>0</v>
      </c>
      <c r="AG12" s="196">
        <v>0</v>
      </c>
      <c r="AH12" s="196">
        <v>0</v>
      </c>
      <c r="AI12" s="196">
        <v>-0.51</v>
      </c>
      <c r="AJ12" s="196">
        <v>3.65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1.98</v>
      </c>
      <c r="AB13" s="196">
        <v>0</v>
      </c>
      <c r="AC13" s="196">
        <v>0</v>
      </c>
      <c r="AD13" s="196">
        <v>0</v>
      </c>
      <c r="AE13" s="196">
        <v>80</v>
      </c>
      <c r="AF13" s="196">
        <v>0</v>
      </c>
      <c r="AG13" s="196">
        <v>0</v>
      </c>
      <c r="AH13" s="196">
        <v>0</v>
      </c>
      <c r="AI13" s="196">
        <v>-0.51</v>
      </c>
      <c r="AJ13" s="196">
        <v>3.65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1.98</v>
      </c>
      <c r="AB14" s="196">
        <v>0</v>
      </c>
      <c r="AC14" s="196">
        <v>0</v>
      </c>
      <c r="AD14" s="196">
        <v>0</v>
      </c>
      <c r="AE14" s="196">
        <v>80</v>
      </c>
      <c r="AF14" s="196">
        <v>0</v>
      </c>
      <c r="AG14" s="196">
        <v>0</v>
      </c>
      <c r="AH14" s="196">
        <v>0</v>
      </c>
      <c r="AI14" s="196">
        <v>-0.51</v>
      </c>
      <c r="AJ14" s="196">
        <v>3.65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1.98</v>
      </c>
      <c r="AB15" s="196">
        <v>0</v>
      </c>
      <c r="AC15" s="196">
        <v>0</v>
      </c>
      <c r="AD15" s="196">
        <v>0</v>
      </c>
      <c r="AE15" s="196">
        <v>80</v>
      </c>
      <c r="AF15" s="196">
        <v>0</v>
      </c>
      <c r="AG15" s="196">
        <v>0</v>
      </c>
      <c r="AH15" s="196">
        <v>0</v>
      </c>
      <c r="AI15" s="196">
        <v>-0.51</v>
      </c>
      <c r="AJ15" s="196">
        <v>5.1100000000000003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1.98</v>
      </c>
      <c r="AB16" s="196">
        <v>0</v>
      </c>
      <c r="AC16" s="196">
        <v>0</v>
      </c>
      <c r="AD16" s="196">
        <v>0</v>
      </c>
      <c r="AE16" s="196">
        <v>80</v>
      </c>
      <c r="AF16" s="196">
        <v>0</v>
      </c>
      <c r="AG16" s="196">
        <v>0</v>
      </c>
      <c r="AH16" s="196">
        <v>0</v>
      </c>
      <c r="AI16" s="196">
        <v>-0.51</v>
      </c>
      <c r="AJ16" s="196">
        <v>5.1100000000000003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1.98</v>
      </c>
      <c r="AB17" s="196">
        <v>0</v>
      </c>
      <c r="AC17" s="196">
        <v>0</v>
      </c>
      <c r="AD17" s="196">
        <v>0</v>
      </c>
      <c r="AE17" s="196">
        <v>80</v>
      </c>
      <c r="AF17" s="196">
        <v>0</v>
      </c>
      <c r="AG17" s="196">
        <v>0</v>
      </c>
      <c r="AH17" s="196">
        <v>0</v>
      </c>
      <c r="AI17" s="196">
        <v>-0.51</v>
      </c>
      <c r="AJ17" s="196">
        <v>5.1100000000000003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1.98</v>
      </c>
      <c r="AB18" s="196">
        <v>0</v>
      </c>
      <c r="AC18" s="196">
        <v>0</v>
      </c>
      <c r="AD18" s="196">
        <v>0</v>
      </c>
      <c r="AE18" s="196">
        <v>80</v>
      </c>
      <c r="AF18" s="196">
        <v>0</v>
      </c>
      <c r="AG18" s="196">
        <v>0</v>
      </c>
      <c r="AH18" s="196">
        <v>0</v>
      </c>
      <c r="AI18" s="196">
        <v>-0.51</v>
      </c>
      <c r="AJ18" s="196">
        <v>5.1100000000000003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1.98</v>
      </c>
      <c r="AB19" s="196">
        <v>0</v>
      </c>
      <c r="AC19" s="196">
        <v>0</v>
      </c>
      <c r="AD19" s="196">
        <v>0</v>
      </c>
      <c r="AE19" s="196">
        <v>80</v>
      </c>
      <c r="AF19" s="196">
        <v>0</v>
      </c>
      <c r="AG19" s="196">
        <v>0</v>
      </c>
      <c r="AH19" s="196">
        <v>0</v>
      </c>
      <c r="AI19" s="196">
        <v>10.94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1.98</v>
      </c>
      <c r="AB20" s="196">
        <v>0</v>
      </c>
      <c r="AC20" s="196">
        <v>0</v>
      </c>
      <c r="AD20" s="196">
        <v>0</v>
      </c>
      <c r="AE20" s="196">
        <v>80</v>
      </c>
      <c r="AF20" s="196">
        <v>0</v>
      </c>
      <c r="AG20" s="196">
        <v>0</v>
      </c>
      <c r="AH20" s="196">
        <v>0</v>
      </c>
      <c r="AI20" s="196">
        <v>10.94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1.98</v>
      </c>
      <c r="AB21" s="196">
        <v>0</v>
      </c>
      <c r="AC21" s="196">
        <v>0</v>
      </c>
      <c r="AD21" s="196">
        <v>0</v>
      </c>
      <c r="AE21" s="196">
        <v>80</v>
      </c>
      <c r="AF21" s="196">
        <v>0</v>
      </c>
      <c r="AG21" s="196">
        <v>0</v>
      </c>
      <c r="AH21" s="196">
        <v>0</v>
      </c>
      <c r="AI21" s="196">
        <v>19.7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1.98</v>
      </c>
      <c r="AB22" s="196">
        <v>0</v>
      </c>
      <c r="AC22" s="196">
        <v>0</v>
      </c>
      <c r="AD22" s="196">
        <v>0</v>
      </c>
      <c r="AE22" s="196">
        <v>80</v>
      </c>
      <c r="AF22" s="196">
        <v>0</v>
      </c>
      <c r="AG22" s="196">
        <v>0</v>
      </c>
      <c r="AH22" s="196">
        <v>0</v>
      </c>
      <c r="AI22" s="196">
        <v>19.7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1.98</v>
      </c>
      <c r="AB23" s="196">
        <v>0</v>
      </c>
      <c r="AC23" s="196">
        <v>0</v>
      </c>
      <c r="AD23" s="196">
        <v>0</v>
      </c>
      <c r="AE23" s="196">
        <v>80</v>
      </c>
      <c r="AF23" s="196">
        <v>0</v>
      </c>
      <c r="AG23" s="196">
        <v>0</v>
      </c>
      <c r="AH23" s="196">
        <v>0</v>
      </c>
      <c r="AI23" s="196">
        <v>19.7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1.98</v>
      </c>
      <c r="AB24" s="196">
        <v>0</v>
      </c>
      <c r="AC24" s="196">
        <v>0</v>
      </c>
      <c r="AD24" s="196">
        <v>0</v>
      </c>
      <c r="AE24" s="196">
        <v>80</v>
      </c>
      <c r="AF24" s="196">
        <v>0</v>
      </c>
      <c r="AG24" s="196">
        <v>0</v>
      </c>
      <c r="AH24" s="196">
        <v>0</v>
      </c>
      <c r="AI24" s="196">
        <v>19.7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1.98</v>
      </c>
      <c r="AB25" s="196">
        <v>0</v>
      </c>
      <c r="AC25" s="196">
        <v>0</v>
      </c>
      <c r="AD25" s="196">
        <v>0</v>
      </c>
      <c r="AE25" s="196">
        <v>80</v>
      </c>
      <c r="AF25" s="196">
        <v>0</v>
      </c>
      <c r="AG25" s="196">
        <v>0</v>
      </c>
      <c r="AH25" s="196">
        <v>0</v>
      </c>
      <c r="AI25" s="196">
        <v>19.7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1.98</v>
      </c>
      <c r="AB26" s="196">
        <v>0</v>
      </c>
      <c r="AC26" s="196">
        <v>0</v>
      </c>
      <c r="AD26" s="196">
        <v>0</v>
      </c>
      <c r="AE26" s="196">
        <v>80</v>
      </c>
      <c r="AF26" s="196">
        <v>0</v>
      </c>
      <c r="AG26" s="196">
        <v>0</v>
      </c>
      <c r="AH26" s="196">
        <v>0</v>
      </c>
      <c r="AI26" s="196">
        <v>19.7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1.98</v>
      </c>
      <c r="AB27" s="196">
        <v>0</v>
      </c>
      <c r="AC27" s="196">
        <v>0</v>
      </c>
      <c r="AD27" s="196">
        <v>0</v>
      </c>
      <c r="AE27" s="196">
        <v>80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1.98</v>
      </c>
      <c r="AB28" s="196">
        <v>0</v>
      </c>
      <c r="AC28" s="196">
        <v>0</v>
      </c>
      <c r="AD28" s="196">
        <v>0</v>
      </c>
      <c r="AE28" s="196">
        <v>80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1.98</v>
      </c>
      <c r="AB29" s="196">
        <v>0</v>
      </c>
      <c r="AC29" s="196">
        <v>0</v>
      </c>
      <c r="AD29" s="196">
        <v>0</v>
      </c>
      <c r="AE29" s="196">
        <v>80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1.98</v>
      </c>
      <c r="AB30" s="196">
        <v>0</v>
      </c>
      <c r="AC30" s="196">
        <v>0</v>
      </c>
      <c r="AD30" s="196">
        <v>0</v>
      </c>
      <c r="AE30" s="196">
        <v>80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1.98</v>
      </c>
      <c r="AB31" s="196">
        <v>0</v>
      </c>
      <c r="AC31" s="196">
        <v>0</v>
      </c>
      <c r="AD31" s="196">
        <v>0</v>
      </c>
      <c r="AE31" s="196">
        <v>80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1.98</v>
      </c>
      <c r="AB32" s="196">
        <v>0</v>
      </c>
      <c r="AC32" s="196">
        <v>0</v>
      </c>
      <c r="AD32" s="196">
        <v>0</v>
      </c>
      <c r="AE32" s="196">
        <v>80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1.98</v>
      </c>
      <c r="AB33" s="196">
        <v>0</v>
      </c>
      <c r="AC33" s="196">
        <v>0</v>
      </c>
      <c r="AD33" s="196">
        <v>0</v>
      </c>
      <c r="AE33" s="196">
        <v>80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1.98</v>
      </c>
      <c r="AB34" s="196">
        <v>0</v>
      </c>
      <c r="AC34" s="196">
        <v>0</v>
      </c>
      <c r="AD34" s="196">
        <v>0</v>
      </c>
      <c r="AE34" s="196">
        <v>80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1.98</v>
      </c>
      <c r="AB35" s="196">
        <v>0</v>
      </c>
      <c r="AC35" s="196">
        <v>0</v>
      </c>
      <c r="AD35" s="196">
        <v>0</v>
      </c>
      <c r="AE35" s="196">
        <v>80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1.98</v>
      </c>
      <c r="AB36" s="196">
        <v>0</v>
      </c>
      <c r="AC36" s="196">
        <v>0</v>
      </c>
      <c r="AD36" s="196">
        <v>0</v>
      </c>
      <c r="AE36" s="196">
        <v>80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1.98</v>
      </c>
      <c r="AB37" s="196">
        <v>0</v>
      </c>
      <c r="AC37" s="196">
        <v>0</v>
      </c>
      <c r="AD37" s="196">
        <v>0</v>
      </c>
      <c r="AE37" s="196">
        <v>80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1.98</v>
      </c>
      <c r="AB38" s="196">
        <v>0</v>
      </c>
      <c r="AC38" s="196">
        <v>0</v>
      </c>
      <c r="AD38" s="196">
        <v>0</v>
      </c>
      <c r="AE38" s="196">
        <v>80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1.98</v>
      </c>
      <c r="AB39" s="196">
        <v>0</v>
      </c>
      <c r="AC39" s="196">
        <v>0</v>
      </c>
      <c r="AD39" s="196">
        <v>0</v>
      </c>
      <c r="AE39" s="196">
        <v>80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1.98</v>
      </c>
      <c r="AB40" s="196">
        <v>0</v>
      </c>
      <c r="AC40" s="196">
        <v>0</v>
      </c>
      <c r="AD40" s="196">
        <v>0</v>
      </c>
      <c r="AE40" s="196">
        <v>80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1.98</v>
      </c>
      <c r="AB41" s="196">
        <v>0</v>
      </c>
      <c r="AC41" s="196">
        <v>0</v>
      </c>
      <c r="AD41" s="196">
        <v>0</v>
      </c>
      <c r="AE41" s="196">
        <v>80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1.98</v>
      </c>
      <c r="AB42" s="196">
        <v>0</v>
      </c>
      <c r="AC42" s="196">
        <v>0</v>
      </c>
      <c r="AD42" s="196">
        <v>0</v>
      </c>
      <c r="AE42" s="196">
        <v>80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1.98</v>
      </c>
      <c r="AB43" s="196">
        <v>0</v>
      </c>
      <c r="AC43" s="196">
        <v>0</v>
      </c>
      <c r="AD43" s="196">
        <v>0</v>
      </c>
      <c r="AE43" s="196">
        <v>80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1.98</v>
      </c>
      <c r="AB44" s="196">
        <v>0</v>
      </c>
      <c r="AC44" s="196">
        <v>0</v>
      </c>
      <c r="AD44" s="196">
        <v>0</v>
      </c>
      <c r="AE44" s="196">
        <v>80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1.98</v>
      </c>
      <c r="AB45" s="196">
        <v>0</v>
      </c>
      <c r="AC45" s="196">
        <v>0</v>
      </c>
      <c r="AD45" s="196">
        <v>0</v>
      </c>
      <c r="AE45" s="196">
        <v>80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1.98</v>
      </c>
      <c r="AB46" s="196">
        <v>0</v>
      </c>
      <c r="AC46" s="196">
        <v>0</v>
      </c>
      <c r="AD46" s="196">
        <v>0</v>
      </c>
      <c r="AE46" s="196">
        <v>80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1.98</v>
      </c>
      <c r="AB47" s="196">
        <v>0</v>
      </c>
      <c r="AC47" s="196">
        <v>0</v>
      </c>
      <c r="AD47" s="196">
        <v>0</v>
      </c>
      <c r="AE47" s="196">
        <v>80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1.98</v>
      </c>
      <c r="AB48" s="196">
        <v>0</v>
      </c>
      <c r="AC48" s="196">
        <v>0</v>
      </c>
      <c r="AD48" s="196">
        <v>0</v>
      </c>
      <c r="AE48" s="196">
        <v>80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1.98</v>
      </c>
      <c r="AB49" s="196">
        <v>0</v>
      </c>
      <c r="AC49" s="196">
        <v>0</v>
      </c>
      <c r="AD49" s="196">
        <v>0</v>
      </c>
      <c r="AE49" s="196">
        <v>80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1.98</v>
      </c>
      <c r="AB50" s="196">
        <v>0</v>
      </c>
      <c r="AC50" s="196">
        <v>0</v>
      </c>
      <c r="AD50" s="196">
        <v>0</v>
      </c>
      <c r="AE50" s="196">
        <v>80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1.98</v>
      </c>
      <c r="AB51" s="196">
        <v>0</v>
      </c>
      <c r="AC51" s="196">
        <v>0</v>
      </c>
      <c r="AD51" s="196">
        <v>0</v>
      </c>
      <c r="AE51" s="196">
        <v>80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1.98</v>
      </c>
      <c r="AB52" s="196">
        <v>0</v>
      </c>
      <c r="AC52" s="196">
        <v>0</v>
      </c>
      <c r="AD52" s="196">
        <v>0</v>
      </c>
      <c r="AE52" s="196">
        <v>80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1.98</v>
      </c>
      <c r="AB53" s="196">
        <v>0</v>
      </c>
      <c r="AC53" s="196">
        <v>0</v>
      </c>
      <c r="AD53" s="196">
        <v>0</v>
      </c>
      <c r="AE53" s="196">
        <v>80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1.98</v>
      </c>
      <c r="AB54" s="196">
        <v>0</v>
      </c>
      <c r="AC54" s="196">
        <v>0</v>
      </c>
      <c r="AD54" s="196">
        <v>0</v>
      </c>
      <c r="AE54" s="196">
        <v>80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1.98</v>
      </c>
      <c r="AB55" s="196">
        <v>0</v>
      </c>
      <c r="AC55" s="196">
        <v>0</v>
      </c>
      <c r="AD55" s="196">
        <v>0</v>
      </c>
      <c r="AE55" s="196">
        <v>80</v>
      </c>
      <c r="AF55" s="196">
        <v>0</v>
      </c>
      <c r="AG55" s="196">
        <v>0</v>
      </c>
      <c r="AH55" s="196">
        <v>0</v>
      </c>
      <c r="AI55" s="196">
        <v>19.29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1.98</v>
      </c>
      <c r="AB56" s="196">
        <v>0</v>
      </c>
      <c r="AC56" s="196">
        <v>0</v>
      </c>
      <c r="AD56" s="196">
        <v>0</v>
      </c>
      <c r="AE56" s="196">
        <v>80</v>
      </c>
      <c r="AF56" s="196">
        <v>0</v>
      </c>
      <c r="AG56" s="196">
        <v>0</v>
      </c>
      <c r="AH56" s="196">
        <v>0</v>
      </c>
      <c r="AI56" s="196">
        <v>19.29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1.98</v>
      </c>
      <c r="AB57" s="196">
        <v>0</v>
      </c>
      <c r="AC57" s="196">
        <v>0</v>
      </c>
      <c r="AD57" s="196">
        <v>0</v>
      </c>
      <c r="AE57" s="196">
        <v>80</v>
      </c>
      <c r="AF57" s="196">
        <v>0</v>
      </c>
      <c r="AG57" s="196">
        <v>0</v>
      </c>
      <c r="AH57" s="196">
        <v>0</v>
      </c>
      <c r="AI57" s="196">
        <v>19.29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1.98</v>
      </c>
      <c r="AB58" s="196">
        <v>0</v>
      </c>
      <c r="AC58" s="196">
        <v>0</v>
      </c>
      <c r="AD58" s="196">
        <v>0</v>
      </c>
      <c r="AE58" s="196">
        <v>80</v>
      </c>
      <c r="AF58" s="196">
        <v>0</v>
      </c>
      <c r="AG58" s="196">
        <v>0</v>
      </c>
      <c r="AH58" s="196">
        <v>0</v>
      </c>
      <c r="AI58" s="196">
        <v>19.29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1.98</v>
      </c>
      <c r="AB59" s="196">
        <v>0</v>
      </c>
      <c r="AC59" s="196">
        <v>0</v>
      </c>
      <c r="AD59" s="196">
        <v>0</v>
      </c>
      <c r="AE59" s="196">
        <v>80</v>
      </c>
      <c r="AF59" s="196">
        <v>0</v>
      </c>
      <c r="AG59" s="196">
        <v>0</v>
      </c>
      <c r="AH59" s="196">
        <v>0</v>
      </c>
      <c r="AI59" s="196">
        <v>19.29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1.98</v>
      </c>
      <c r="AB60" s="196">
        <v>0</v>
      </c>
      <c r="AC60" s="196">
        <v>0</v>
      </c>
      <c r="AD60" s="196">
        <v>0</v>
      </c>
      <c r="AE60" s="196">
        <v>80</v>
      </c>
      <c r="AF60" s="196">
        <v>0</v>
      </c>
      <c r="AG60" s="196">
        <v>0</v>
      </c>
      <c r="AH60" s="196">
        <v>0</v>
      </c>
      <c r="AI60" s="196">
        <v>19.29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1.98</v>
      </c>
      <c r="AB61" s="196">
        <v>0</v>
      </c>
      <c r="AC61" s="196">
        <v>0</v>
      </c>
      <c r="AD61" s="196">
        <v>0</v>
      </c>
      <c r="AE61" s="196">
        <v>80</v>
      </c>
      <c r="AF61" s="196">
        <v>0</v>
      </c>
      <c r="AG61" s="196">
        <v>0</v>
      </c>
      <c r="AH61" s="196">
        <v>0</v>
      </c>
      <c r="AI61" s="196">
        <v>19.29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1.98</v>
      </c>
      <c r="AB62" s="196">
        <v>0</v>
      </c>
      <c r="AC62" s="196">
        <v>0</v>
      </c>
      <c r="AD62" s="196">
        <v>0</v>
      </c>
      <c r="AE62" s="196">
        <v>80</v>
      </c>
      <c r="AF62" s="196">
        <v>0</v>
      </c>
      <c r="AG62" s="196">
        <v>0</v>
      </c>
      <c r="AH62" s="196">
        <v>0</v>
      </c>
      <c r="AI62" s="196">
        <v>19.29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1.98</v>
      </c>
      <c r="AB63" s="196">
        <v>0</v>
      </c>
      <c r="AC63" s="196">
        <v>0</v>
      </c>
      <c r="AD63" s="196">
        <v>0</v>
      </c>
      <c r="AE63" s="196">
        <v>80</v>
      </c>
      <c r="AF63" s="196">
        <v>0</v>
      </c>
      <c r="AG63" s="196">
        <v>0</v>
      </c>
      <c r="AH63" s="196">
        <v>0</v>
      </c>
      <c r="AI63" s="196">
        <v>19.29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1.98</v>
      </c>
      <c r="AB64" s="196">
        <v>0</v>
      </c>
      <c r="AC64" s="196">
        <v>0</v>
      </c>
      <c r="AD64" s="196">
        <v>0</v>
      </c>
      <c r="AE64" s="196">
        <v>80</v>
      </c>
      <c r="AF64" s="196">
        <v>0</v>
      </c>
      <c r="AG64" s="196">
        <v>0</v>
      </c>
      <c r="AH64" s="196">
        <v>0</v>
      </c>
      <c r="AI64" s="196">
        <v>19.29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1.98</v>
      </c>
      <c r="AB65" s="196">
        <v>0</v>
      </c>
      <c r="AC65" s="196">
        <v>0</v>
      </c>
      <c r="AD65" s="196">
        <v>0</v>
      </c>
      <c r="AE65" s="196">
        <v>80</v>
      </c>
      <c r="AF65" s="196">
        <v>0</v>
      </c>
      <c r="AG65" s="196">
        <v>0</v>
      </c>
      <c r="AH65" s="196">
        <v>0</v>
      </c>
      <c r="AI65" s="196">
        <v>19.7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1.98</v>
      </c>
      <c r="AB66" s="196">
        <v>0</v>
      </c>
      <c r="AC66" s="196">
        <v>0</v>
      </c>
      <c r="AD66" s="196">
        <v>0</v>
      </c>
      <c r="AE66" s="196">
        <v>80</v>
      </c>
      <c r="AF66" s="196">
        <v>0</v>
      </c>
      <c r="AG66" s="196">
        <v>0</v>
      </c>
      <c r="AH66" s="196">
        <v>0</v>
      </c>
      <c r="AI66" s="196">
        <v>19.7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1.98</v>
      </c>
      <c r="AB67" s="196">
        <v>0</v>
      </c>
      <c r="AC67" s="196">
        <v>0</v>
      </c>
      <c r="AD67" s="196">
        <v>0</v>
      </c>
      <c r="AE67" s="196">
        <v>80</v>
      </c>
      <c r="AF67" s="196">
        <v>0</v>
      </c>
      <c r="AG67" s="196">
        <v>0</v>
      </c>
      <c r="AH67" s="196">
        <v>0</v>
      </c>
      <c r="AI67" s="196">
        <v>19.7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1.98</v>
      </c>
      <c r="AB68" s="196">
        <v>0</v>
      </c>
      <c r="AC68" s="196">
        <v>0</v>
      </c>
      <c r="AD68" s="196">
        <v>0</v>
      </c>
      <c r="AE68" s="196">
        <v>80</v>
      </c>
      <c r="AF68" s="196">
        <v>0</v>
      </c>
      <c r="AG68" s="196">
        <v>0</v>
      </c>
      <c r="AH68" s="196">
        <v>0</v>
      </c>
      <c r="AI68" s="196">
        <v>19.7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1.98</v>
      </c>
      <c r="AB69" s="196">
        <v>0</v>
      </c>
      <c r="AC69" s="196">
        <v>0</v>
      </c>
      <c r="AD69" s="196">
        <v>0</v>
      </c>
      <c r="AE69" s="196">
        <v>80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1.98</v>
      </c>
      <c r="AB70" s="196">
        <v>0</v>
      </c>
      <c r="AC70" s="196">
        <v>0</v>
      </c>
      <c r="AD70" s="196">
        <v>0</v>
      </c>
      <c r="AE70" s="196">
        <v>80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1.98</v>
      </c>
      <c r="AB71" s="196">
        <v>0</v>
      </c>
      <c r="AC71" s="196">
        <v>0</v>
      </c>
      <c r="AD71" s="196">
        <v>0</v>
      </c>
      <c r="AE71" s="196">
        <v>80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1.98</v>
      </c>
      <c r="AB72" s="196">
        <v>0</v>
      </c>
      <c r="AC72" s="196">
        <v>0</v>
      </c>
      <c r="AD72" s="196">
        <v>0</v>
      </c>
      <c r="AE72" s="196">
        <v>80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1.98</v>
      </c>
      <c r="AB73" s="196">
        <v>0</v>
      </c>
      <c r="AC73" s="196">
        <v>0</v>
      </c>
      <c r="AD73" s="196">
        <v>0</v>
      </c>
      <c r="AE73" s="196">
        <v>80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1.98</v>
      </c>
      <c r="AB74" s="196">
        <v>0</v>
      </c>
      <c r="AC74" s="196">
        <v>0</v>
      </c>
      <c r="AD74" s="196">
        <v>0</v>
      </c>
      <c r="AE74" s="196">
        <v>80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1.98</v>
      </c>
      <c r="AB75" s="196">
        <v>0</v>
      </c>
      <c r="AC75" s="196">
        <v>0</v>
      </c>
      <c r="AD75" s="196">
        <v>0</v>
      </c>
      <c r="AE75" s="196">
        <v>80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1.98</v>
      </c>
      <c r="AB76" s="196">
        <v>0</v>
      </c>
      <c r="AC76" s="196">
        <v>0</v>
      </c>
      <c r="AD76" s="196">
        <v>0</v>
      </c>
      <c r="AE76" s="196">
        <v>80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1.98</v>
      </c>
      <c r="AB77" s="196">
        <v>0</v>
      </c>
      <c r="AC77" s="196">
        <v>0</v>
      </c>
      <c r="AD77" s="196">
        <v>0</v>
      </c>
      <c r="AE77" s="196">
        <v>80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1.98</v>
      </c>
      <c r="AB78" s="196">
        <v>0</v>
      </c>
      <c r="AC78" s="196">
        <v>0</v>
      </c>
      <c r="AD78" s="196">
        <v>0</v>
      </c>
      <c r="AE78" s="196">
        <v>80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1.98</v>
      </c>
      <c r="AB79" s="196">
        <v>0</v>
      </c>
      <c r="AC79" s="196">
        <v>0</v>
      </c>
      <c r="AD79" s="196">
        <v>0</v>
      </c>
      <c r="AE79" s="196">
        <v>80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1.98</v>
      </c>
      <c r="AB80" s="196">
        <v>0</v>
      </c>
      <c r="AC80" s="196">
        <v>0</v>
      </c>
      <c r="AD80" s="196">
        <v>0</v>
      </c>
      <c r="AE80" s="196">
        <v>80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1.98</v>
      </c>
      <c r="AB81" s="196">
        <v>0</v>
      </c>
      <c r="AC81" s="196">
        <v>0</v>
      </c>
      <c r="AD81" s="196">
        <v>0</v>
      </c>
      <c r="AE81" s="196">
        <v>80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1.98</v>
      </c>
      <c r="AB82" s="196">
        <v>0</v>
      </c>
      <c r="AC82" s="196">
        <v>0</v>
      </c>
      <c r="AD82" s="196">
        <v>0</v>
      </c>
      <c r="AE82" s="196">
        <v>80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1.98</v>
      </c>
      <c r="AB83" s="196">
        <v>0</v>
      </c>
      <c r="AC83" s="196">
        <v>0</v>
      </c>
      <c r="AD83" s="196">
        <v>0</v>
      </c>
      <c r="AE83" s="196">
        <v>80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1.98</v>
      </c>
      <c r="AB84" s="196">
        <v>0</v>
      </c>
      <c r="AC84" s="196">
        <v>0</v>
      </c>
      <c r="AD84" s="196">
        <v>0</v>
      </c>
      <c r="AE84" s="196">
        <v>80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1.98</v>
      </c>
      <c r="AB85" s="196">
        <v>0</v>
      </c>
      <c r="AC85" s="196">
        <v>0</v>
      </c>
      <c r="AD85" s="196">
        <v>0</v>
      </c>
      <c r="AE85" s="196">
        <v>80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1.98</v>
      </c>
      <c r="AB86" s="196">
        <v>0</v>
      </c>
      <c r="AC86" s="196">
        <v>0</v>
      </c>
      <c r="AD86" s="196">
        <v>0</v>
      </c>
      <c r="AE86" s="196">
        <v>80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1.98</v>
      </c>
      <c r="AB87" s="196">
        <v>0</v>
      </c>
      <c r="AC87" s="196">
        <v>0</v>
      </c>
      <c r="AD87" s="196">
        <v>0</v>
      </c>
      <c r="AE87" s="196">
        <v>80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1.98</v>
      </c>
      <c r="AB88" s="196">
        <v>0</v>
      </c>
      <c r="AC88" s="196">
        <v>0</v>
      </c>
      <c r="AD88" s="196">
        <v>0</v>
      </c>
      <c r="AE88" s="196">
        <v>80</v>
      </c>
      <c r="AF88" s="196">
        <v>0</v>
      </c>
      <c r="AG88" s="196">
        <v>0</v>
      </c>
      <c r="AH88" s="196">
        <v>0</v>
      </c>
      <c r="AI88" s="196">
        <v>19.29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1.98</v>
      </c>
      <c r="AB89" s="196">
        <v>0</v>
      </c>
      <c r="AC89" s="196">
        <v>0</v>
      </c>
      <c r="AD89" s="196">
        <v>0</v>
      </c>
      <c r="AE89" s="196">
        <v>80</v>
      </c>
      <c r="AF89" s="196">
        <v>0</v>
      </c>
      <c r="AG89" s="196">
        <v>0</v>
      </c>
      <c r="AH89" s="196">
        <v>0</v>
      </c>
      <c r="AI89" s="196">
        <v>19.29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1.98</v>
      </c>
      <c r="AB90" s="196">
        <v>0</v>
      </c>
      <c r="AC90" s="196">
        <v>0</v>
      </c>
      <c r="AD90" s="196">
        <v>0</v>
      </c>
      <c r="AE90" s="196">
        <v>80</v>
      </c>
      <c r="AF90" s="196">
        <v>0</v>
      </c>
      <c r="AG90" s="196">
        <v>0</v>
      </c>
      <c r="AH90" s="196">
        <v>0</v>
      </c>
      <c r="AI90" s="196">
        <v>19.29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1.98</v>
      </c>
      <c r="AB91" s="196">
        <v>0</v>
      </c>
      <c r="AC91" s="196">
        <v>0</v>
      </c>
      <c r="AD91" s="196">
        <v>0</v>
      </c>
      <c r="AE91" s="196">
        <v>80</v>
      </c>
      <c r="AF91" s="196">
        <v>0</v>
      </c>
      <c r="AG91" s="196">
        <v>0</v>
      </c>
      <c r="AH91" s="196">
        <v>0</v>
      </c>
      <c r="AI91" s="196">
        <v>19.29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1.98</v>
      </c>
      <c r="AB92" s="196">
        <v>0</v>
      </c>
      <c r="AC92" s="196">
        <v>0</v>
      </c>
      <c r="AD92" s="196">
        <v>0</v>
      </c>
      <c r="AE92" s="196">
        <v>80</v>
      </c>
      <c r="AF92" s="196">
        <v>0</v>
      </c>
      <c r="AG92" s="196">
        <v>0</v>
      </c>
      <c r="AH92" s="196">
        <v>0</v>
      </c>
      <c r="AI92" s="196">
        <v>19.29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1.98</v>
      </c>
      <c r="AB93" s="196">
        <v>0</v>
      </c>
      <c r="AC93" s="196">
        <v>0</v>
      </c>
      <c r="AD93" s="196">
        <v>0</v>
      </c>
      <c r="AE93" s="196">
        <v>80</v>
      </c>
      <c r="AF93" s="196">
        <v>0</v>
      </c>
      <c r="AG93" s="196">
        <v>0</v>
      </c>
      <c r="AH93" s="196">
        <v>0</v>
      </c>
      <c r="AI93" s="196">
        <v>19.7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1.98</v>
      </c>
      <c r="AB94" s="196">
        <v>0</v>
      </c>
      <c r="AC94" s="196">
        <v>0</v>
      </c>
      <c r="AD94" s="196">
        <v>0</v>
      </c>
      <c r="AE94" s="196">
        <v>80</v>
      </c>
      <c r="AF94" s="196">
        <v>0</v>
      </c>
      <c r="AG94" s="196">
        <v>0</v>
      </c>
      <c r="AH94" s="196">
        <v>0</v>
      </c>
      <c r="AI94" s="196">
        <v>19.7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1.98</v>
      </c>
      <c r="AB95" s="196">
        <v>0</v>
      </c>
      <c r="AC95" s="196">
        <v>0</v>
      </c>
      <c r="AD95" s="196">
        <v>0</v>
      </c>
      <c r="AE95" s="196">
        <v>80</v>
      </c>
      <c r="AF95" s="196">
        <v>0</v>
      </c>
      <c r="AG95" s="196">
        <v>0</v>
      </c>
      <c r="AH95" s="196">
        <v>0</v>
      </c>
      <c r="AI95" s="196">
        <v>19.7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1.98</v>
      </c>
      <c r="AB96" s="196">
        <v>0</v>
      </c>
      <c r="AC96" s="196">
        <v>0</v>
      </c>
      <c r="AD96" s="196">
        <v>0</v>
      </c>
      <c r="AE96" s="196">
        <v>80</v>
      </c>
      <c r="AF96" s="196">
        <v>0</v>
      </c>
      <c r="AG96" s="196">
        <v>0</v>
      </c>
      <c r="AH96" s="196">
        <v>0</v>
      </c>
      <c r="AI96" s="196">
        <v>19.7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1.98</v>
      </c>
      <c r="AB97" s="196">
        <v>0</v>
      </c>
      <c r="AC97" s="196">
        <v>0</v>
      </c>
      <c r="AD97" s="196">
        <v>0</v>
      </c>
      <c r="AE97" s="196">
        <v>80</v>
      </c>
      <c r="AF97" s="196">
        <v>0</v>
      </c>
      <c r="AG97" s="196">
        <v>0</v>
      </c>
      <c r="AH97" s="196">
        <v>0</v>
      </c>
      <c r="AI97" s="196">
        <v>19.7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1.98</v>
      </c>
      <c r="AB98" s="196">
        <v>0</v>
      </c>
      <c r="AC98" s="196">
        <v>0</v>
      </c>
      <c r="AD98" s="196">
        <v>0</v>
      </c>
      <c r="AE98" s="196">
        <v>80</v>
      </c>
      <c r="AF98" s="196">
        <v>0</v>
      </c>
      <c r="AG98" s="196">
        <v>0</v>
      </c>
      <c r="AH98" s="196">
        <v>0</v>
      </c>
      <c r="AI98" s="196">
        <v>19.7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4.6529999999999946E-2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1.8968150000000001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0.38581749999999998</v>
      </c>
      <c r="AJ99">
        <f t="shared" si="0"/>
        <v>1.6059999999999998E-2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6.79</v>
      </c>
      <c r="AF3" s="196">
        <v>0</v>
      </c>
      <c r="AG3" s="196">
        <v>0</v>
      </c>
      <c r="AH3" s="196">
        <v>0</v>
      </c>
      <c r="AI3" s="196">
        <v>-0.13</v>
      </c>
      <c r="AJ3" s="196">
        <v>0.91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6.79</v>
      </c>
      <c r="AF4" s="196">
        <v>0</v>
      </c>
      <c r="AG4" s="196">
        <v>0</v>
      </c>
      <c r="AH4" s="196">
        <v>0</v>
      </c>
      <c r="AI4" s="196">
        <v>-0.13</v>
      </c>
      <c r="AJ4" s="196">
        <v>0.91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-0.13</v>
      </c>
      <c r="AJ5" s="196">
        <v>0.91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-0.13</v>
      </c>
      <c r="AJ6" s="196">
        <v>0.91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-0.13</v>
      </c>
      <c r="AJ7" s="196">
        <v>0.91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-0.13</v>
      </c>
      <c r="AJ8" s="196">
        <v>0.91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-0.13</v>
      </c>
      <c r="AJ9" s="196">
        <v>0.91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-0.13</v>
      </c>
      <c r="AJ10" s="196">
        <v>0.91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-0.13</v>
      </c>
      <c r="AJ11" s="196">
        <v>0.91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-0.13</v>
      </c>
      <c r="AJ12" s="196">
        <v>0.91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-0.13</v>
      </c>
      <c r="AJ13" s="196">
        <v>0.91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-0.13</v>
      </c>
      <c r="AJ14" s="196">
        <v>0.91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-0.13</v>
      </c>
      <c r="AJ15" s="196">
        <v>1.28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-0.13</v>
      </c>
      <c r="AJ16" s="196">
        <v>1.28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-0.13</v>
      </c>
      <c r="AJ17" s="196">
        <v>1.28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-0.13</v>
      </c>
      <c r="AJ18" s="196">
        <v>1.28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2.74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2.74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4.92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4.92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4.92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4.92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4.92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4.92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4.6900000000000004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-0.13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-0.13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-0.13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-0.13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-0.13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-0.13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-0.13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-0.13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-0.13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-0.13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-0.13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-0.13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-0.13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-0.13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-0.13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-0.13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-0.13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-0.13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-0.13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-0.13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-0.13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-0.13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-0.13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4.6500000000000004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4.6500000000000004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4.6500000000000004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4.6500000000000004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4.82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4.82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4.82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4.82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4.82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4.82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4.82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4.82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4.82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4.82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4.92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4.92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4.92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2.2200000000000002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2.2200000000000002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-0.13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-0.13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-0.13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-0.13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-0.13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-0.13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-0.13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-0.13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-0.13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-0.13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-0.13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-0.13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-0.13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-0.13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4.51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4.82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4.82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4.82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4.82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4.82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4.92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4.92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4.92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4.92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4.92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4.92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3.395E-3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4.5962499999999962E-2</v>
      </c>
      <c r="AJ99">
        <f t="shared" si="0"/>
        <v>4.0099999999999997E-3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270</v>
      </c>
      <c r="H3" s="196">
        <v>0</v>
      </c>
      <c r="I3" s="196">
        <v>0</v>
      </c>
      <c r="J3" s="196">
        <v>0</v>
      </c>
      <c r="K3" s="196">
        <v>-5.6</v>
      </c>
      <c r="L3" s="196">
        <v>50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270</v>
      </c>
      <c r="H4" s="196">
        <v>0</v>
      </c>
      <c r="I4" s="196">
        <v>0</v>
      </c>
      <c r="J4" s="196">
        <v>0</v>
      </c>
      <c r="K4" s="196">
        <v>-5.6</v>
      </c>
      <c r="L4" s="196">
        <v>50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270</v>
      </c>
      <c r="H5" s="196">
        <v>0</v>
      </c>
      <c r="I5" s="196">
        <v>0</v>
      </c>
      <c r="J5" s="196">
        <v>0</v>
      </c>
      <c r="K5" s="196">
        <v>-5.6</v>
      </c>
      <c r="L5" s="196">
        <v>50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270</v>
      </c>
      <c r="H6" s="196">
        <v>0</v>
      </c>
      <c r="I6" s="196">
        <v>0</v>
      </c>
      <c r="J6" s="196">
        <v>0</v>
      </c>
      <c r="K6" s="196">
        <v>-5.6</v>
      </c>
      <c r="L6" s="196">
        <v>50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6">
        <v>270</v>
      </c>
      <c r="H7" s="196">
        <v>0</v>
      </c>
      <c r="I7" s="196">
        <v>0</v>
      </c>
      <c r="J7" s="196">
        <v>0</v>
      </c>
      <c r="K7" s="196">
        <v>-5.6</v>
      </c>
      <c r="L7" s="196">
        <v>50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6">
        <v>270</v>
      </c>
      <c r="H8" s="196">
        <v>0</v>
      </c>
      <c r="I8" s="196">
        <v>0</v>
      </c>
      <c r="J8" s="196">
        <v>0</v>
      </c>
      <c r="K8" s="196">
        <v>-5.6</v>
      </c>
      <c r="L8" s="196">
        <v>50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6">
        <v>270</v>
      </c>
      <c r="H9" s="196">
        <v>0</v>
      </c>
      <c r="I9" s="196">
        <v>0</v>
      </c>
      <c r="J9" s="196">
        <v>0</v>
      </c>
      <c r="K9" s="196">
        <v>-5.6</v>
      </c>
      <c r="L9" s="196">
        <v>50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6">
        <v>270</v>
      </c>
      <c r="H10" s="196">
        <v>0</v>
      </c>
      <c r="I10" s="196">
        <v>0</v>
      </c>
      <c r="J10" s="196">
        <v>0</v>
      </c>
      <c r="K10" s="196">
        <v>-5.6</v>
      </c>
      <c r="L10" s="196">
        <v>50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270</v>
      </c>
      <c r="H11" s="196">
        <v>0</v>
      </c>
      <c r="I11" s="196">
        <v>0</v>
      </c>
      <c r="J11" s="196">
        <v>0</v>
      </c>
      <c r="K11" s="196">
        <v>-5.6</v>
      </c>
      <c r="L11" s="196">
        <v>50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270</v>
      </c>
      <c r="H12" s="196">
        <v>0</v>
      </c>
      <c r="I12" s="196">
        <v>0</v>
      </c>
      <c r="J12" s="196">
        <v>0</v>
      </c>
      <c r="K12" s="196">
        <v>-5.6</v>
      </c>
      <c r="L12" s="196">
        <v>50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270</v>
      </c>
      <c r="H13" s="196">
        <v>0</v>
      </c>
      <c r="I13" s="196">
        <v>0</v>
      </c>
      <c r="J13" s="196">
        <v>0</v>
      </c>
      <c r="K13" s="196">
        <v>-4.08</v>
      </c>
      <c r="L13" s="196">
        <v>50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270</v>
      </c>
      <c r="H14" s="196">
        <v>0</v>
      </c>
      <c r="I14" s="196">
        <v>0</v>
      </c>
      <c r="J14" s="196">
        <v>0</v>
      </c>
      <c r="K14" s="196">
        <v>-4.08</v>
      </c>
      <c r="L14" s="196">
        <v>50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270</v>
      </c>
      <c r="H15" s="196">
        <v>0</v>
      </c>
      <c r="I15" s="196">
        <v>0</v>
      </c>
      <c r="J15" s="196">
        <v>0</v>
      </c>
      <c r="K15" s="196">
        <v>-4.08</v>
      </c>
      <c r="L15" s="196">
        <v>70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270</v>
      </c>
      <c r="H16" s="196">
        <v>0</v>
      </c>
      <c r="I16" s="196">
        <v>0</v>
      </c>
      <c r="J16" s="196">
        <v>0</v>
      </c>
      <c r="K16" s="196">
        <v>-4.08</v>
      </c>
      <c r="L16" s="196">
        <v>70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270</v>
      </c>
      <c r="H17" s="196">
        <v>0</v>
      </c>
      <c r="I17" s="196">
        <v>0</v>
      </c>
      <c r="J17" s="196">
        <v>0</v>
      </c>
      <c r="K17" s="196">
        <v>-4.08</v>
      </c>
      <c r="L17" s="196">
        <v>70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270</v>
      </c>
      <c r="H18" s="196">
        <v>0</v>
      </c>
      <c r="I18" s="196">
        <v>0</v>
      </c>
      <c r="J18" s="196">
        <v>0</v>
      </c>
      <c r="K18" s="196">
        <v>-4.08</v>
      </c>
      <c r="L18" s="196">
        <v>70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270</v>
      </c>
      <c r="H19" s="196">
        <v>0</v>
      </c>
      <c r="I19" s="196">
        <v>0</v>
      </c>
      <c r="J19" s="196">
        <v>0</v>
      </c>
      <c r="K19" s="196">
        <v>150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270</v>
      </c>
      <c r="H20" s="196">
        <v>0</v>
      </c>
      <c r="I20" s="196">
        <v>0</v>
      </c>
      <c r="J20" s="196">
        <v>0</v>
      </c>
      <c r="K20" s="196">
        <v>150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270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270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270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6">
        <v>270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6">
        <v>270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6">
        <v>270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270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270</v>
      </c>
      <c r="H28" s="196">
        <v>0</v>
      </c>
      <c r="I28" s="196">
        <v>0</v>
      </c>
      <c r="J28" s="196">
        <v>0</v>
      </c>
      <c r="K28" s="196">
        <v>287.48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270</v>
      </c>
      <c r="H29" s="196">
        <v>0</v>
      </c>
      <c r="I29" s="196">
        <v>0</v>
      </c>
      <c r="J29" s="196">
        <v>0</v>
      </c>
      <c r="K29" s="196">
        <v>287.48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270</v>
      </c>
      <c r="H30" s="196">
        <v>0</v>
      </c>
      <c r="I30" s="196">
        <v>0</v>
      </c>
      <c r="J30" s="196">
        <v>0</v>
      </c>
      <c r="K30" s="196">
        <v>307.08999999999997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270</v>
      </c>
      <c r="H31" s="196">
        <v>0</v>
      </c>
      <c r="I31" s="196">
        <v>0</v>
      </c>
      <c r="J31" s="196">
        <v>0</v>
      </c>
      <c r="K31" s="196">
        <v>307.08999999999997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270</v>
      </c>
      <c r="H32" s="196">
        <v>0</v>
      </c>
      <c r="I32" s="196">
        <v>0</v>
      </c>
      <c r="J32" s="196">
        <v>0</v>
      </c>
      <c r="K32" s="196">
        <v>307.08999999999997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270</v>
      </c>
      <c r="H33" s="196">
        <v>0</v>
      </c>
      <c r="I33" s="196">
        <v>0</v>
      </c>
      <c r="J33" s="196">
        <v>0</v>
      </c>
      <c r="K33" s="196">
        <v>307.08999999999997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270</v>
      </c>
      <c r="H34" s="196">
        <v>0</v>
      </c>
      <c r="I34" s="196">
        <v>0</v>
      </c>
      <c r="J34" s="196">
        <v>0</v>
      </c>
      <c r="K34" s="196">
        <v>307.08999999999997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270</v>
      </c>
      <c r="H35" s="196">
        <v>0</v>
      </c>
      <c r="I35" s="196">
        <v>0</v>
      </c>
      <c r="J35" s="196">
        <v>0</v>
      </c>
      <c r="K35" s="196">
        <v>311.08999999999997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270</v>
      </c>
      <c r="H36" s="196">
        <v>0</v>
      </c>
      <c r="I36" s="196">
        <v>0</v>
      </c>
      <c r="J36" s="196">
        <v>0</v>
      </c>
      <c r="K36" s="196">
        <v>311.08999999999997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270</v>
      </c>
      <c r="H37" s="196">
        <v>0</v>
      </c>
      <c r="I37" s="196">
        <v>0</v>
      </c>
      <c r="J37" s="196">
        <v>0</v>
      </c>
      <c r="K37" s="196">
        <v>311.08999999999997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270</v>
      </c>
      <c r="H38" s="196">
        <v>0</v>
      </c>
      <c r="I38" s="196">
        <v>0</v>
      </c>
      <c r="J38" s="196">
        <v>0</v>
      </c>
      <c r="K38" s="196">
        <v>311.08999999999997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270</v>
      </c>
      <c r="H39" s="196">
        <v>0</v>
      </c>
      <c r="I39" s="196">
        <v>0</v>
      </c>
      <c r="J39" s="196">
        <v>0</v>
      </c>
      <c r="K39" s="196">
        <v>311.08999999999997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270</v>
      </c>
      <c r="H40" s="196">
        <v>0</v>
      </c>
      <c r="I40" s="196">
        <v>0</v>
      </c>
      <c r="J40" s="196">
        <v>0</v>
      </c>
      <c r="K40" s="196">
        <v>311.08999999999997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270</v>
      </c>
      <c r="H41" s="196">
        <v>0</v>
      </c>
      <c r="I41" s="196">
        <v>0</v>
      </c>
      <c r="J41" s="196">
        <v>0</v>
      </c>
      <c r="K41" s="196">
        <v>311.08999999999997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270</v>
      </c>
      <c r="H42" s="196">
        <v>0</v>
      </c>
      <c r="I42" s="196">
        <v>0</v>
      </c>
      <c r="J42" s="196">
        <v>0</v>
      </c>
      <c r="K42" s="196">
        <v>311.08999999999997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270</v>
      </c>
      <c r="H43" s="196">
        <v>0</v>
      </c>
      <c r="I43" s="196">
        <v>0</v>
      </c>
      <c r="J43" s="196">
        <v>0</v>
      </c>
      <c r="K43" s="196">
        <v>307.08999999999997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270</v>
      </c>
      <c r="H44" s="196">
        <v>0</v>
      </c>
      <c r="I44" s="196">
        <v>0</v>
      </c>
      <c r="J44" s="196">
        <v>0</v>
      </c>
      <c r="K44" s="196">
        <v>307.08999999999997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270</v>
      </c>
      <c r="H45" s="196">
        <v>0</v>
      </c>
      <c r="I45" s="196">
        <v>0</v>
      </c>
      <c r="J45" s="196">
        <v>0</v>
      </c>
      <c r="K45" s="196">
        <v>307.08999999999997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270</v>
      </c>
      <c r="H46" s="196">
        <v>0</v>
      </c>
      <c r="I46" s="196">
        <v>0</v>
      </c>
      <c r="J46" s="196">
        <v>0</v>
      </c>
      <c r="K46" s="196">
        <v>297.08999999999997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270</v>
      </c>
      <c r="H47" s="196">
        <v>0</v>
      </c>
      <c r="I47" s="196">
        <v>0</v>
      </c>
      <c r="J47" s="196">
        <v>0</v>
      </c>
      <c r="K47" s="196">
        <v>277.48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270</v>
      </c>
      <c r="H48" s="196">
        <v>0</v>
      </c>
      <c r="I48" s="196">
        <v>0</v>
      </c>
      <c r="J48" s="196">
        <v>0</v>
      </c>
      <c r="K48" s="196">
        <v>277.48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270</v>
      </c>
      <c r="H49" s="196">
        <v>0</v>
      </c>
      <c r="I49" s="196">
        <v>0</v>
      </c>
      <c r="J49" s="196">
        <v>0</v>
      </c>
      <c r="K49" s="196">
        <v>277.48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270</v>
      </c>
      <c r="H50" s="196">
        <v>0</v>
      </c>
      <c r="I50" s="196">
        <v>0</v>
      </c>
      <c r="J50" s="196">
        <v>0</v>
      </c>
      <c r="K50" s="196">
        <v>277.48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270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270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270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270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270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270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270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270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270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270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270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270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270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270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270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270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270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270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270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270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270</v>
      </c>
      <c r="H71" s="196">
        <v>0</v>
      </c>
      <c r="I71" s="196">
        <v>0</v>
      </c>
      <c r="J71" s="196">
        <v>0</v>
      </c>
      <c r="K71" s="196">
        <v>307.08999999999997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270</v>
      </c>
      <c r="H72" s="196">
        <v>0</v>
      </c>
      <c r="I72" s="196">
        <v>0</v>
      </c>
      <c r="J72" s="196">
        <v>0</v>
      </c>
      <c r="K72" s="196">
        <v>307.08999999999997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270</v>
      </c>
      <c r="H73" s="196">
        <v>0</v>
      </c>
      <c r="I73" s="196">
        <v>0</v>
      </c>
      <c r="J73" s="196">
        <v>0</v>
      </c>
      <c r="K73" s="196">
        <v>307.08999999999997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270</v>
      </c>
      <c r="H74" s="196">
        <v>0</v>
      </c>
      <c r="I74" s="196">
        <v>0</v>
      </c>
      <c r="J74" s="196">
        <v>0</v>
      </c>
      <c r="K74" s="196">
        <v>307.08999999999997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270</v>
      </c>
      <c r="H75" s="196">
        <v>0</v>
      </c>
      <c r="I75" s="196">
        <v>0</v>
      </c>
      <c r="J75" s="196">
        <v>0</v>
      </c>
      <c r="K75" s="196">
        <v>307.08999999999997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270</v>
      </c>
      <c r="H76" s="196">
        <v>0</v>
      </c>
      <c r="I76" s="196">
        <v>0</v>
      </c>
      <c r="J76" s="196">
        <v>0</v>
      </c>
      <c r="K76" s="196">
        <v>307.08999999999997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270</v>
      </c>
      <c r="H77" s="196">
        <v>0</v>
      </c>
      <c r="I77" s="196">
        <v>0</v>
      </c>
      <c r="J77" s="196">
        <v>0</v>
      </c>
      <c r="K77" s="196">
        <v>307.08999999999997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270</v>
      </c>
      <c r="H78" s="196">
        <v>0</v>
      </c>
      <c r="I78" s="196">
        <v>0</v>
      </c>
      <c r="J78" s="196">
        <v>0</v>
      </c>
      <c r="K78" s="196">
        <v>307.08999999999997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270</v>
      </c>
      <c r="H79" s="196">
        <v>0</v>
      </c>
      <c r="I79" s="196">
        <v>0</v>
      </c>
      <c r="J79" s="196">
        <v>0</v>
      </c>
      <c r="K79" s="196">
        <v>307.08999999999997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270</v>
      </c>
      <c r="H80" s="196">
        <v>0</v>
      </c>
      <c r="I80" s="196">
        <v>0</v>
      </c>
      <c r="J80" s="196">
        <v>0</v>
      </c>
      <c r="K80" s="196">
        <v>307.08999999999997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270</v>
      </c>
      <c r="H81" s="196">
        <v>0</v>
      </c>
      <c r="I81" s="196">
        <v>0</v>
      </c>
      <c r="J81" s="196">
        <v>0</v>
      </c>
      <c r="K81" s="196">
        <v>307.08999999999997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270</v>
      </c>
      <c r="H82" s="196">
        <v>0</v>
      </c>
      <c r="I82" s="196">
        <v>0</v>
      </c>
      <c r="J82" s="196">
        <v>0</v>
      </c>
      <c r="K82" s="196">
        <v>307.08999999999997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270</v>
      </c>
      <c r="H83" s="196">
        <v>0</v>
      </c>
      <c r="I83" s="196">
        <v>0</v>
      </c>
      <c r="J83" s="196">
        <v>0</v>
      </c>
      <c r="K83" s="196">
        <v>307.08999999999997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270</v>
      </c>
      <c r="H84" s="196">
        <v>0</v>
      </c>
      <c r="I84" s="196">
        <v>0</v>
      </c>
      <c r="J84" s="196">
        <v>0</v>
      </c>
      <c r="K84" s="196">
        <v>287.48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270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270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270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270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270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270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270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270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270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270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270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270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270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270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0.86924999999999997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6.48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5.6241450000000004</v>
      </c>
      <c r="L99" s="114">
        <f t="shared" si="0"/>
        <v>0.22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237.06</v>
      </c>
      <c r="L3" s="196">
        <v>3.09</v>
      </c>
      <c r="M3" s="196">
        <v>2.29</v>
      </c>
      <c r="N3" s="196">
        <v>1.97</v>
      </c>
      <c r="O3" s="196">
        <v>1.39</v>
      </c>
      <c r="P3" s="196">
        <v>0.94</v>
      </c>
      <c r="Q3" s="196">
        <v>4.41</v>
      </c>
      <c r="R3" s="196">
        <v>4.91</v>
      </c>
      <c r="S3" s="196">
        <v>4.2</v>
      </c>
      <c r="T3" s="196">
        <v>0</v>
      </c>
      <c r="U3" s="196">
        <v>2.36</v>
      </c>
      <c r="V3" s="196">
        <v>0.95</v>
      </c>
      <c r="W3" s="196">
        <v>0.77</v>
      </c>
      <c r="X3" s="196">
        <v>2.46</v>
      </c>
      <c r="Y3" s="196">
        <v>0</v>
      </c>
      <c r="Z3" s="196">
        <v>27.95</v>
      </c>
      <c r="AA3" s="196">
        <v>18.690000000000001</v>
      </c>
      <c r="AB3" s="196">
        <v>0</v>
      </c>
      <c r="AC3" s="196">
        <v>16.61</v>
      </c>
      <c r="AD3" s="196">
        <v>20.77</v>
      </c>
      <c r="AE3" s="196">
        <v>0</v>
      </c>
      <c r="AF3" s="196">
        <v>0</v>
      </c>
      <c r="AG3" s="196">
        <v>-113.62</v>
      </c>
      <c r="AH3" s="196">
        <v>0</v>
      </c>
      <c r="AI3" s="196">
        <v>18.39</v>
      </c>
      <c r="AJ3" s="196">
        <v>0</v>
      </c>
      <c r="AK3" s="196">
        <v>2.1800000000000002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13.37</v>
      </c>
      <c r="AS3" s="196">
        <v>31.29</v>
      </c>
      <c r="AT3" s="196">
        <v>30.81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237.06</v>
      </c>
      <c r="L4" s="196">
        <v>3.09</v>
      </c>
      <c r="M4" s="196">
        <v>2.29</v>
      </c>
      <c r="N4" s="196">
        <v>1.97</v>
      </c>
      <c r="O4" s="196">
        <v>1.39</v>
      </c>
      <c r="P4" s="196">
        <v>0.94</v>
      </c>
      <c r="Q4" s="196">
        <v>4.41</v>
      </c>
      <c r="R4" s="196">
        <v>8.15</v>
      </c>
      <c r="S4" s="196">
        <v>5.46</v>
      </c>
      <c r="T4" s="196">
        <v>0</v>
      </c>
      <c r="U4" s="196">
        <v>2.36</v>
      </c>
      <c r="V4" s="196">
        <v>1.45</v>
      </c>
      <c r="W4" s="196">
        <v>9.82</v>
      </c>
      <c r="X4" s="196">
        <v>8.99</v>
      </c>
      <c r="Y4" s="196">
        <v>0</v>
      </c>
      <c r="Z4" s="196">
        <v>62.23</v>
      </c>
      <c r="AA4" s="196">
        <v>18.690000000000001</v>
      </c>
      <c r="AB4" s="196">
        <v>0</v>
      </c>
      <c r="AC4" s="196">
        <v>16.61</v>
      </c>
      <c r="AD4" s="196">
        <v>20.77</v>
      </c>
      <c r="AE4" s="196">
        <v>0</v>
      </c>
      <c r="AF4" s="196">
        <v>0</v>
      </c>
      <c r="AG4" s="196">
        <v>-113.62</v>
      </c>
      <c r="AH4" s="196">
        <v>0</v>
      </c>
      <c r="AI4" s="196">
        <v>18.39</v>
      </c>
      <c r="AJ4" s="196">
        <v>0</v>
      </c>
      <c r="AK4" s="196">
        <v>2.1800000000000002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13.37</v>
      </c>
      <c r="AS4" s="196">
        <v>31.29</v>
      </c>
      <c r="AT4" s="196">
        <v>30.81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237.06</v>
      </c>
      <c r="L5" s="196">
        <v>3.09</v>
      </c>
      <c r="M5" s="196">
        <v>2.29</v>
      </c>
      <c r="N5" s="196">
        <v>1.97</v>
      </c>
      <c r="O5" s="196">
        <v>1.39</v>
      </c>
      <c r="P5" s="196">
        <v>0.94</v>
      </c>
      <c r="Q5" s="196">
        <v>4.41</v>
      </c>
      <c r="R5" s="196">
        <v>8.7899999999999991</v>
      </c>
      <c r="S5" s="196">
        <v>5.46</v>
      </c>
      <c r="T5" s="196">
        <v>0</v>
      </c>
      <c r="U5" s="196">
        <v>2.36</v>
      </c>
      <c r="V5" s="196">
        <v>1.45</v>
      </c>
      <c r="W5" s="196">
        <v>9.82</v>
      </c>
      <c r="X5" s="196">
        <v>31.5</v>
      </c>
      <c r="Y5" s="196">
        <v>0</v>
      </c>
      <c r="Z5" s="196">
        <v>64.510000000000005</v>
      </c>
      <c r="AA5" s="196">
        <v>18.690000000000001</v>
      </c>
      <c r="AB5" s="196">
        <v>0</v>
      </c>
      <c r="AC5" s="196">
        <v>1.31</v>
      </c>
      <c r="AD5" s="196">
        <v>20.77</v>
      </c>
      <c r="AE5" s="196">
        <v>0</v>
      </c>
      <c r="AF5" s="196">
        <v>0</v>
      </c>
      <c r="AG5" s="196">
        <v>-113.62</v>
      </c>
      <c r="AH5" s="196">
        <v>0</v>
      </c>
      <c r="AI5" s="196">
        <v>18.39</v>
      </c>
      <c r="AJ5" s="196">
        <v>0</v>
      </c>
      <c r="AK5" s="196">
        <v>2.1800000000000002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13.37</v>
      </c>
      <c r="AS5" s="196">
        <v>31.29</v>
      </c>
      <c r="AT5" s="196">
        <v>30.81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237.06</v>
      </c>
      <c r="L6" s="196">
        <v>3.09</v>
      </c>
      <c r="M6" s="196">
        <v>2.29</v>
      </c>
      <c r="N6" s="196">
        <v>1.97</v>
      </c>
      <c r="O6" s="196">
        <v>1.39</v>
      </c>
      <c r="P6" s="196">
        <v>0.94</v>
      </c>
      <c r="Q6" s="196">
        <v>4.41</v>
      </c>
      <c r="R6" s="196">
        <v>8.7899999999999991</v>
      </c>
      <c r="S6" s="196">
        <v>5.46</v>
      </c>
      <c r="T6" s="196">
        <v>0</v>
      </c>
      <c r="U6" s="196">
        <v>2.36</v>
      </c>
      <c r="V6" s="196">
        <v>1.45</v>
      </c>
      <c r="W6" s="196">
        <v>9.82</v>
      </c>
      <c r="X6" s="196">
        <v>31.5</v>
      </c>
      <c r="Y6" s="196">
        <v>0</v>
      </c>
      <c r="Z6" s="196">
        <v>64.510000000000005</v>
      </c>
      <c r="AA6" s="196">
        <v>18.690000000000001</v>
      </c>
      <c r="AB6" s="196">
        <v>0</v>
      </c>
      <c r="AC6" s="196">
        <v>1.31</v>
      </c>
      <c r="AD6" s="196">
        <v>20.77</v>
      </c>
      <c r="AE6" s="196">
        <v>0</v>
      </c>
      <c r="AF6" s="196">
        <v>0</v>
      </c>
      <c r="AG6" s="196">
        <v>-113.62</v>
      </c>
      <c r="AH6" s="196">
        <v>0</v>
      </c>
      <c r="AI6" s="196">
        <v>18.39</v>
      </c>
      <c r="AJ6" s="196">
        <v>0</v>
      </c>
      <c r="AK6" s="196">
        <v>2.1800000000000002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13.37</v>
      </c>
      <c r="AS6" s="196">
        <v>31.29</v>
      </c>
      <c r="AT6" s="196">
        <v>30.81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237.06</v>
      </c>
      <c r="L7" s="196">
        <v>3.09</v>
      </c>
      <c r="M7" s="196">
        <v>2.29</v>
      </c>
      <c r="N7" s="196">
        <v>1.97</v>
      </c>
      <c r="O7" s="196">
        <v>1.39</v>
      </c>
      <c r="P7" s="196">
        <v>0.94</v>
      </c>
      <c r="Q7" s="196">
        <v>4.41</v>
      </c>
      <c r="R7" s="196">
        <v>8.7899999999999991</v>
      </c>
      <c r="S7" s="196">
        <v>5.46</v>
      </c>
      <c r="T7" s="196">
        <v>0</v>
      </c>
      <c r="U7" s="196">
        <v>2.36</v>
      </c>
      <c r="V7" s="196">
        <v>1.45</v>
      </c>
      <c r="W7" s="196">
        <v>9.82</v>
      </c>
      <c r="X7" s="196">
        <v>31.51</v>
      </c>
      <c r="Y7" s="196">
        <v>0</v>
      </c>
      <c r="Z7" s="196">
        <v>64.510000000000005</v>
      </c>
      <c r="AA7" s="196">
        <v>18.690000000000001</v>
      </c>
      <c r="AB7" s="196">
        <v>0</v>
      </c>
      <c r="AC7" s="196">
        <v>1.75</v>
      </c>
      <c r="AD7" s="196">
        <v>20.77</v>
      </c>
      <c r="AE7" s="196">
        <v>0</v>
      </c>
      <c r="AF7" s="196">
        <v>0</v>
      </c>
      <c r="AG7" s="196">
        <v>-113.62</v>
      </c>
      <c r="AH7" s="196">
        <v>0</v>
      </c>
      <c r="AI7" s="196">
        <v>18.39</v>
      </c>
      <c r="AJ7" s="196">
        <v>0</v>
      </c>
      <c r="AK7" s="196">
        <v>2.1800000000000002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13.37</v>
      </c>
      <c r="AS7" s="196">
        <v>31.29</v>
      </c>
      <c r="AT7" s="196">
        <v>30.81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237.06</v>
      </c>
      <c r="L8" s="196">
        <v>3.09</v>
      </c>
      <c r="M8" s="196">
        <v>2.29</v>
      </c>
      <c r="N8" s="196">
        <v>1.97</v>
      </c>
      <c r="O8" s="196">
        <v>1.39</v>
      </c>
      <c r="P8" s="196">
        <v>0.94</v>
      </c>
      <c r="Q8" s="196">
        <v>4.41</v>
      </c>
      <c r="R8" s="196">
        <v>8.7899999999999991</v>
      </c>
      <c r="S8" s="196">
        <v>5.46</v>
      </c>
      <c r="T8" s="196">
        <v>0</v>
      </c>
      <c r="U8" s="196">
        <v>2.36</v>
      </c>
      <c r="V8" s="196">
        <v>1.45</v>
      </c>
      <c r="W8" s="196">
        <v>9.82</v>
      </c>
      <c r="X8" s="196">
        <v>31.51</v>
      </c>
      <c r="Y8" s="196">
        <v>0</v>
      </c>
      <c r="Z8" s="196">
        <v>64.510000000000005</v>
      </c>
      <c r="AA8" s="196">
        <v>18.690000000000001</v>
      </c>
      <c r="AB8" s="196">
        <v>0</v>
      </c>
      <c r="AC8" s="196">
        <v>1.75</v>
      </c>
      <c r="AD8" s="196">
        <v>20.77</v>
      </c>
      <c r="AE8" s="196">
        <v>0</v>
      </c>
      <c r="AF8" s="196">
        <v>0</v>
      </c>
      <c r="AG8" s="196">
        <v>-113.62</v>
      </c>
      <c r="AH8" s="196">
        <v>0</v>
      </c>
      <c r="AI8" s="196">
        <v>18.39</v>
      </c>
      <c r="AJ8" s="196">
        <v>0</v>
      </c>
      <c r="AK8" s="196">
        <v>2.1800000000000002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13.37</v>
      </c>
      <c r="AS8" s="196">
        <v>31.29</v>
      </c>
      <c r="AT8" s="196">
        <v>30.81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237.06</v>
      </c>
      <c r="L9" s="196">
        <v>3.09</v>
      </c>
      <c r="M9" s="196">
        <v>2.29</v>
      </c>
      <c r="N9" s="196">
        <v>1.97</v>
      </c>
      <c r="O9" s="196">
        <v>1.39</v>
      </c>
      <c r="P9" s="196">
        <v>0.94</v>
      </c>
      <c r="Q9" s="196">
        <v>4.41</v>
      </c>
      <c r="R9" s="196">
        <v>8.7899999999999991</v>
      </c>
      <c r="S9" s="196">
        <v>5.46</v>
      </c>
      <c r="T9" s="196">
        <v>0</v>
      </c>
      <c r="U9" s="196">
        <v>2.33</v>
      </c>
      <c r="V9" s="196">
        <v>1.45</v>
      </c>
      <c r="W9" s="196">
        <v>9.82</v>
      </c>
      <c r="X9" s="196">
        <v>31.51</v>
      </c>
      <c r="Y9" s="196">
        <v>0</v>
      </c>
      <c r="Z9" s="196">
        <v>64.510000000000005</v>
      </c>
      <c r="AA9" s="196">
        <v>18.690000000000001</v>
      </c>
      <c r="AB9" s="196">
        <v>0</v>
      </c>
      <c r="AC9" s="196">
        <v>1.75</v>
      </c>
      <c r="AD9" s="196">
        <v>20.77</v>
      </c>
      <c r="AE9" s="196">
        <v>0</v>
      </c>
      <c r="AF9" s="196">
        <v>0</v>
      </c>
      <c r="AG9" s="196">
        <v>-113.62</v>
      </c>
      <c r="AH9" s="196">
        <v>0</v>
      </c>
      <c r="AI9" s="196">
        <v>18.39</v>
      </c>
      <c r="AJ9" s="196">
        <v>0</v>
      </c>
      <c r="AK9" s="196">
        <v>2.1800000000000002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13.37</v>
      </c>
      <c r="AS9" s="196">
        <v>31.29</v>
      </c>
      <c r="AT9" s="196">
        <v>30.81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237.06</v>
      </c>
      <c r="L10" s="196">
        <v>3.09</v>
      </c>
      <c r="M10" s="196">
        <v>2.29</v>
      </c>
      <c r="N10" s="196">
        <v>1.97</v>
      </c>
      <c r="O10" s="196">
        <v>1.39</v>
      </c>
      <c r="P10" s="196">
        <v>0.94</v>
      </c>
      <c r="Q10" s="196">
        <v>4.41</v>
      </c>
      <c r="R10" s="196">
        <v>8.7899999999999991</v>
      </c>
      <c r="S10" s="196">
        <v>5.46</v>
      </c>
      <c r="T10" s="196">
        <v>0</v>
      </c>
      <c r="U10" s="196">
        <v>2.33</v>
      </c>
      <c r="V10" s="196">
        <v>1.45</v>
      </c>
      <c r="W10" s="196">
        <v>9.82</v>
      </c>
      <c r="X10" s="196">
        <v>31.51</v>
      </c>
      <c r="Y10" s="196">
        <v>0</v>
      </c>
      <c r="Z10" s="196">
        <v>64.510000000000005</v>
      </c>
      <c r="AA10" s="196">
        <v>18.690000000000001</v>
      </c>
      <c r="AB10" s="196">
        <v>0</v>
      </c>
      <c r="AC10" s="196">
        <v>1.75</v>
      </c>
      <c r="AD10" s="196">
        <v>20.77</v>
      </c>
      <c r="AE10" s="196">
        <v>0</v>
      </c>
      <c r="AF10" s="196">
        <v>0</v>
      </c>
      <c r="AG10" s="196">
        <v>-113.62</v>
      </c>
      <c r="AH10" s="196">
        <v>0</v>
      </c>
      <c r="AI10" s="196">
        <v>18.39</v>
      </c>
      <c r="AJ10" s="196">
        <v>0</v>
      </c>
      <c r="AK10" s="196">
        <v>2.1800000000000002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13.37</v>
      </c>
      <c r="AS10" s="196">
        <v>31.29</v>
      </c>
      <c r="AT10" s="196">
        <v>30.81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237.06</v>
      </c>
      <c r="L11" s="196">
        <v>3.09</v>
      </c>
      <c r="M11" s="196">
        <v>2.29</v>
      </c>
      <c r="N11" s="196">
        <v>1.97</v>
      </c>
      <c r="O11" s="196">
        <v>1.39</v>
      </c>
      <c r="P11" s="196">
        <v>0.94</v>
      </c>
      <c r="Q11" s="196">
        <v>4.41</v>
      </c>
      <c r="R11" s="196">
        <v>8.7899999999999991</v>
      </c>
      <c r="S11" s="196">
        <v>5.46</v>
      </c>
      <c r="T11" s="196">
        <v>0</v>
      </c>
      <c r="U11" s="196">
        <v>2.33</v>
      </c>
      <c r="V11" s="196">
        <v>1.45</v>
      </c>
      <c r="W11" s="196">
        <v>9.82</v>
      </c>
      <c r="X11" s="196">
        <v>31.51</v>
      </c>
      <c r="Y11" s="196">
        <v>0</v>
      </c>
      <c r="Z11" s="196">
        <v>64.510000000000005</v>
      </c>
      <c r="AA11" s="196">
        <v>18.690000000000001</v>
      </c>
      <c r="AB11" s="196">
        <v>0</v>
      </c>
      <c r="AC11" s="196">
        <v>1.31</v>
      </c>
      <c r="AD11" s="196">
        <v>20.77</v>
      </c>
      <c r="AE11" s="196">
        <v>0</v>
      </c>
      <c r="AF11" s="196">
        <v>0</v>
      </c>
      <c r="AG11" s="196">
        <v>-113.62</v>
      </c>
      <c r="AH11" s="196">
        <v>0</v>
      </c>
      <c r="AI11" s="196">
        <v>18.39</v>
      </c>
      <c r="AJ11" s="196">
        <v>0</v>
      </c>
      <c r="AK11" s="196">
        <v>2.1800000000000002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13.37</v>
      </c>
      <c r="AS11" s="196">
        <v>31.29</v>
      </c>
      <c r="AT11" s="196">
        <v>30.81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237.06</v>
      </c>
      <c r="L12" s="196">
        <v>3.09</v>
      </c>
      <c r="M12" s="196">
        <v>2.29</v>
      </c>
      <c r="N12" s="196">
        <v>1.97</v>
      </c>
      <c r="O12" s="196">
        <v>1.39</v>
      </c>
      <c r="P12" s="196">
        <v>0.94</v>
      </c>
      <c r="Q12" s="196">
        <v>4.41</v>
      </c>
      <c r="R12" s="196">
        <v>8.7899999999999991</v>
      </c>
      <c r="S12" s="196">
        <v>5.46</v>
      </c>
      <c r="T12" s="196">
        <v>0</v>
      </c>
      <c r="U12" s="196">
        <v>2.33</v>
      </c>
      <c r="V12" s="196">
        <v>1.45</v>
      </c>
      <c r="W12" s="196">
        <v>9.82</v>
      </c>
      <c r="X12" s="196">
        <v>31.51</v>
      </c>
      <c r="Y12" s="196">
        <v>0</v>
      </c>
      <c r="Z12" s="196">
        <v>64.510000000000005</v>
      </c>
      <c r="AA12" s="196">
        <v>18.690000000000001</v>
      </c>
      <c r="AB12" s="196">
        <v>0</v>
      </c>
      <c r="AC12" s="196">
        <v>1.31</v>
      </c>
      <c r="AD12" s="196">
        <v>20.77</v>
      </c>
      <c r="AE12" s="196">
        <v>0</v>
      </c>
      <c r="AF12" s="196">
        <v>0</v>
      </c>
      <c r="AG12" s="196">
        <v>-113.62</v>
      </c>
      <c r="AH12" s="196">
        <v>0</v>
      </c>
      <c r="AI12" s="196">
        <v>18.39</v>
      </c>
      <c r="AJ12" s="196">
        <v>0</v>
      </c>
      <c r="AK12" s="196">
        <v>2.1800000000000002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13.37</v>
      </c>
      <c r="AS12" s="196">
        <v>31.29</v>
      </c>
      <c r="AT12" s="196">
        <v>30.81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237.06</v>
      </c>
      <c r="L13" s="196">
        <v>3.09</v>
      </c>
      <c r="M13" s="196">
        <v>2.29</v>
      </c>
      <c r="N13" s="196">
        <v>1.97</v>
      </c>
      <c r="O13" s="196">
        <v>1.39</v>
      </c>
      <c r="P13" s="196">
        <v>0.94</v>
      </c>
      <c r="Q13" s="196">
        <v>4.41</v>
      </c>
      <c r="R13" s="196">
        <v>8.7899999999999991</v>
      </c>
      <c r="S13" s="196">
        <v>5.46</v>
      </c>
      <c r="T13" s="196">
        <v>0</v>
      </c>
      <c r="U13" s="196">
        <v>2.33</v>
      </c>
      <c r="V13" s="196">
        <v>1.45</v>
      </c>
      <c r="W13" s="196">
        <v>9.82</v>
      </c>
      <c r="X13" s="196">
        <v>31.51</v>
      </c>
      <c r="Y13" s="196">
        <v>0</v>
      </c>
      <c r="Z13" s="196">
        <v>64.510000000000005</v>
      </c>
      <c r="AA13" s="196">
        <v>18.690000000000001</v>
      </c>
      <c r="AB13" s="196">
        <v>0</v>
      </c>
      <c r="AC13" s="196">
        <v>1.31</v>
      </c>
      <c r="AD13" s="196">
        <v>20.77</v>
      </c>
      <c r="AE13" s="196">
        <v>0</v>
      </c>
      <c r="AF13" s="196">
        <v>0</v>
      </c>
      <c r="AG13" s="196">
        <v>-113.62</v>
      </c>
      <c r="AH13" s="196">
        <v>0</v>
      </c>
      <c r="AI13" s="196">
        <v>18.39</v>
      </c>
      <c r="AJ13" s="196">
        <v>0</v>
      </c>
      <c r="AK13" s="196">
        <v>2.1800000000000002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13.37</v>
      </c>
      <c r="AS13" s="196">
        <v>31.29</v>
      </c>
      <c r="AT13" s="196">
        <v>30.81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237.06</v>
      </c>
      <c r="L14" s="196">
        <v>3.09</v>
      </c>
      <c r="M14" s="196">
        <v>2.29</v>
      </c>
      <c r="N14" s="196">
        <v>1.97</v>
      </c>
      <c r="O14" s="196">
        <v>1.39</v>
      </c>
      <c r="P14" s="196">
        <v>0.94</v>
      </c>
      <c r="Q14" s="196">
        <v>4.41</v>
      </c>
      <c r="R14" s="196">
        <v>8.7899999999999991</v>
      </c>
      <c r="S14" s="196">
        <v>5.46</v>
      </c>
      <c r="T14" s="196">
        <v>0</v>
      </c>
      <c r="U14" s="196">
        <v>2.33</v>
      </c>
      <c r="V14" s="196">
        <v>1.45</v>
      </c>
      <c r="W14" s="196">
        <v>9.82</v>
      </c>
      <c r="X14" s="196">
        <v>31.51</v>
      </c>
      <c r="Y14" s="196">
        <v>0</v>
      </c>
      <c r="Z14" s="196">
        <v>64.510000000000005</v>
      </c>
      <c r="AA14" s="196">
        <v>18.690000000000001</v>
      </c>
      <c r="AB14" s="196">
        <v>0</v>
      </c>
      <c r="AC14" s="196">
        <v>1.31</v>
      </c>
      <c r="AD14" s="196">
        <v>20.77</v>
      </c>
      <c r="AE14" s="196">
        <v>0</v>
      </c>
      <c r="AF14" s="196">
        <v>0</v>
      </c>
      <c r="AG14" s="196">
        <v>-113.62</v>
      </c>
      <c r="AH14" s="196">
        <v>0</v>
      </c>
      <c r="AI14" s="196">
        <v>18.39</v>
      </c>
      <c r="AJ14" s="196">
        <v>0</v>
      </c>
      <c r="AK14" s="196">
        <v>2.1800000000000002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13.37</v>
      </c>
      <c r="AS14" s="196">
        <v>31.29</v>
      </c>
      <c r="AT14" s="196">
        <v>30.81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237.06</v>
      </c>
      <c r="L15" s="196">
        <v>3.09</v>
      </c>
      <c r="M15" s="196">
        <v>2.29</v>
      </c>
      <c r="N15" s="196">
        <v>1.97</v>
      </c>
      <c r="O15" s="196">
        <v>1.39</v>
      </c>
      <c r="P15" s="196">
        <v>0.94</v>
      </c>
      <c r="Q15" s="196">
        <v>4.41</v>
      </c>
      <c r="R15" s="196">
        <v>8.7899999999999991</v>
      </c>
      <c r="S15" s="196">
        <v>5.46</v>
      </c>
      <c r="T15" s="196">
        <v>0</v>
      </c>
      <c r="U15" s="196">
        <v>2.33</v>
      </c>
      <c r="V15" s="196">
        <v>1.45</v>
      </c>
      <c r="W15" s="196">
        <v>9.82</v>
      </c>
      <c r="X15" s="196">
        <v>31.51</v>
      </c>
      <c r="Y15" s="196">
        <v>0</v>
      </c>
      <c r="Z15" s="196">
        <v>64.510000000000005</v>
      </c>
      <c r="AA15" s="196">
        <v>18.690000000000001</v>
      </c>
      <c r="AB15" s="196">
        <v>0</v>
      </c>
      <c r="AC15" s="196">
        <v>1.31</v>
      </c>
      <c r="AD15" s="196">
        <v>20.77</v>
      </c>
      <c r="AE15" s="196">
        <v>0</v>
      </c>
      <c r="AF15" s="196">
        <v>0</v>
      </c>
      <c r="AG15" s="196">
        <v>-113.62</v>
      </c>
      <c r="AH15" s="196">
        <v>0</v>
      </c>
      <c r="AI15" s="196">
        <v>18.39</v>
      </c>
      <c r="AJ15" s="196">
        <v>0</v>
      </c>
      <c r="AK15" s="196">
        <v>2.1800000000000002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13.37</v>
      </c>
      <c r="AS15" s="196">
        <v>31.29</v>
      </c>
      <c r="AT15" s="196">
        <v>30.81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237.06</v>
      </c>
      <c r="L16" s="196">
        <v>3.09</v>
      </c>
      <c r="M16" s="196">
        <v>2.29</v>
      </c>
      <c r="N16" s="196">
        <v>1.97</v>
      </c>
      <c r="O16" s="196">
        <v>1.39</v>
      </c>
      <c r="P16" s="196">
        <v>0.94</v>
      </c>
      <c r="Q16" s="196">
        <v>4.41</v>
      </c>
      <c r="R16" s="196">
        <v>8.7899999999999991</v>
      </c>
      <c r="S16" s="196">
        <v>5.46</v>
      </c>
      <c r="T16" s="196">
        <v>0</v>
      </c>
      <c r="U16" s="196">
        <v>2.33</v>
      </c>
      <c r="V16" s="196">
        <v>1.45</v>
      </c>
      <c r="W16" s="196">
        <v>9.82</v>
      </c>
      <c r="X16" s="196">
        <v>31.51</v>
      </c>
      <c r="Y16" s="196">
        <v>0</v>
      </c>
      <c r="Z16" s="196">
        <v>64.510000000000005</v>
      </c>
      <c r="AA16" s="196">
        <v>18.690000000000001</v>
      </c>
      <c r="AB16" s="196">
        <v>0</v>
      </c>
      <c r="AC16" s="196">
        <v>1.31</v>
      </c>
      <c r="AD16" s="196">
        <v>20.77</v>
      </c>
      <c r="AE16" s="196">
        <v>0</v>
      </c>
      <c r="AF16" s="196">
        <v>0</v>
      </c>
      <c r="AG16" s="196">
        <v>-113.62</v>
      </c>
      <c r="AH16" s="196">
        <v>0</v>
      </c>
      <c r="AI16" s="196">
        <v>18.39</v>
      </c>
      <c r="AJ16" s="196">
        <v>0</v>
      </c>
      <c r="AK16" s="196">
        <v>2.1800000000000002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13.37</v>
      </c>
      <c r="AS16" s="196">
        <v>31.29</v>
      </c>
      <c r="AT16" s="196">
        <v>30.81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237.06</v>
      </c>
      <c r="L17" s="196">
        <v>3.09</v>
      </c>
      <c r="M17" s="196">
        <v>2.29</v>
      </c>
      <c r="N17" s="196">
        <v>1.97</v>
      </c>
      <c r="O17" s="196">
        <v>1.39</v>
      </c>
      <c r="P17" s="196">
        <v>0.94</v>
      </c>
      <c r="Q17" s="196">
        <v>4.41</v>
      </c>
      <c r="R17" s="196">
        <v>8.7899999999999991</v>
      </c>
      <c r="S17" s="196">
        <v>5.46</v>
      </c>
      <c r="T17" s="196">
        <v>0</v>
      </c>
      <c r="U17" s="196">
        <v>2.33</v>
      </c>
      <c r="V17" s="196">
        <v>1.45</v>
      </c>
      <c r="W17" s="196">
        <v>9.82</v>
      </c>
      <c r="X17" s="196">
        <v>31.51</v>
      </c>
      <c r="Y17" s="196">
        <v>0</v>
      </c>
      <c r="Z17" s="196">
        <v>64.510000000000005</v>
      </c>
      <c r="AA17" s="196">
        <v>18.690000000000001</v>
      </c>
      <c r="AB17" s="196">
        <v>0</v>
      </c>
      <c r="AC17" s="196">
        <v>1.31</v>
      </c>
      <c r="AD17" s="196">
        <v>20.77</v>
      </c>
      <c r="AE17" s="196">
        <v>0</v>
      </c>
      <c r="AF17" s="196">
        <v>0</v>
      </c>
      <c r="AG17" s="196">
        <v>-113.62</v>
      </c>
      <c r="AH17" s="196">
        <v>0</v>
      </c>
      <c r="AI17" s="196">
        <v>18.39</v>
      </c>
      <c r="AJ17" s="196">
        <v>0</v>
      </c>
      <c r="AK17" s="196">
        <v>2.1800000000000002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13.37</v>
      </c>
      <c r="AS17" s="196">
        <v>31.29</v>
      </c>
      <c r="AT17" s="196">
        <v>30.81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237.06</v>
      </c>
      <c r="L18" s="196">
        <v>3.09</v>
      </c>
      <c r="M18" s="196">
        <v>2.29</v>
      </c>
      <c r="N18" s="196">
        <v>1.97</v>
      </c>
      <c r="O18" s="196">
        <v>1.39</v>
      </c>
      <c r="P18" s="196">
        <v>0.94</v>
      </c>
      <c r="Q18" s="196">
        <v>4.41</v>
      </c>
      <c r="R18" s="196">
        <v>8.7899999999999991</v>
      </c>
      <c r="S18" s="196">
        <v>5.46</v>
      </c>
      <c r="T18" s="196">
        <v>0</v>
      </c>
      <c r="U18" s="196">
        <v>2.33</v>
      </c>
      <c r="V18" s="196">
        <v>1.45</v>
      </c>
      <c r="W18" s="196">
        <v>9.82</v>
      </c>
      <c r="X18" s="196">
        <v>31.51</v>
      </c>
      <c r="Y18" s="196">
        <v>0</v>
      </c>
      <c r="Z18" s="196">
        <v>64.510000000000005</v>
      </c>
      <c r="AA18" s="196">
        <v>18.690000000000001</v>
      </c>
      <c r="AB18" s="196">
        <v>0</v>
      </c>
      <c r="AC18" s="196">
        <v>1.31</v>
      </c>
      <c r="AD18" s="196">
        <v>20.77</v>
      </c>
      <c r="AE18" s="196">
        <v>0</v>
      </c>
      <c r="AF18" s="196">
        <v>0</v>
      </c>
      <c r="AG18" s="196">
        <v>-113.62</v>
      </c>
      <c r="AH18" s="196">
        <v>0</v>
      </c>
      <c r="AI18" s="196">
        <v>18.39</v>
      </c>
      <c r="AJ18" s="196">
        <v>0</v>
      </c>
      <c r="AK18" s="196">
        <v>2.1800000000000002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13.37</v>
      </c>
      <c r="AS18" s="196">
        <v>31.29</v>
      </c>
      <c r="AT18" s="196">
        <v>30.81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237.06</v>
      </c>
      <c r="L19" s="196">
        <v>3.09</v>
      </c>
      <c r="M19" s="196">
        <v>2.29</v>
      </c>
      <c r="N19" s="196">
        <v>1.97</v>
      </c>
      <c r="O19" s="196">
        <v>1.39</v>
      </c>
      <c r="P19" s="196">
        <v>0.94</v>
      </c>
      <c r="Q19" s="196">
        <v>4.41</v>
      </c>
      <c r="R19" s="196">
        <v>8.7899999999999991</v>
      </c>
      <c r="S19" s="196">
        <v>5.46</v>
      </c>
      <c r="T19" s="196">
        <v>0</v>
      </c>
      <c r="U19" s="196">
        <v>2.33</v>
      </c>
      <c r="V19" s="196">
        <v>1.45</v>
      </c>
      <c r="W19" s="196">
        <v>9.82</v>
      </c>
      <c r="X19" s="196">
        <v>31.51</v>
      </c>
      <c r="Y19" s="196">
        <v>0</v>
      </c>
      <c r="Z19" s="196">
        <v>64.510000000000005</v>
      </c>
      <c r="AA19" s="196">
        <v>18.690000000000001</v>
      </c>
      <c r="AB19" s="196">
        <v>0</v>
      </c>
      <c r="AC19" s="196">
        <v>1.31</v>
      </c>
      <c r="AD19" s="196">
        <v>20.77</v>
      </c>
      <c r="AE19" s="196">
        <v>0</v>
      </c>
      <c r="AF19" s="196">
        <v>0</v>
      </c>
      <c r="AG19" s="196">
        <v>-113.62</v>
      </c>
      <c r="AH19" s="196">
        <v>0</v>
      </c>
      <c r="AI19" s="196">
        <v>18.39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13.37</v>
      </c>
      <c r="AS19" s="196">
        <v>31.29</v>
      </c>
      <c r="AT19" s="196">
        <v>30.81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237.06</v>
      </c>
      <c r="L20" s="196">
        <v>3.09</v>
      </c>
      <c r="M20" s="196">
        <v>2.29</v>
      </c>
      <c r="N20" s="196">
        <v>1.97</v>
      </c>
      <c r="O20" s="196">
        <v>1.39</v>
      </c>
      <c r="P20" s="196">
        <v>0.94</v>
      </c>
      <c r="Q20" s="196">
        <v>4.41</v>
      </c>
      <c r="R20" s="196">
        <v>8.7899999999999991</v>
      </c>
      <c r="S20" s="196">
        <v>5.46</v>
      </c>
      <c r="T20" s="196">
        <v>0</v>
      </c>
      <c r="U20" s="196">
        <v>2.33</v>
      </c>
      <c r="V20" s="196">
        <v>1.45</v>
      </c>
      <c r="W20" s="196">
        <v>9.82</v>
      </c>
      <c r="X20" s="196">
        <v>31.51</v>
      </c>
      <c r="Y20" s="196">
        <v>0</v>
      </c>
      <c r="Z20" s="196">
        <v>64.510000000000005</v>
      </c>
      <c r="AA20" s="196">
        <v>18.690000000000001</v>
      </c>
      <c r="AB20" s="196">
        <v>0</v>
      </c>
      <c r="AC20" s="196">
        <v>1.31</v>
      </c>
      <c r="AD20" s="196">
        <v>20.77</v>
      </c>
      <c r="AE20" s="196">
        <v>0</v>
      </c>
      <c r="AF20" s="196">
        <v>0</v>
      </c>
      <c r="AG20" s="196">
        <v>-113.62</v>
      </c>
      <c r="AH20" s="196">
        <v>0</v>
      </c>
      <c r="AI20" s="196">
        <v>18.39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13.37</v>
      </c>
      <c r="AS20" s="196">
        <v>31.29</v>
      </c>
      <c r="AT20" s="196">
        <v>30.81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237.06</v>
      </c>
      <c r="L21" s="196">
        <v>3.09</v>
      </c>
      <c r="M21" s="196">
        <v>2.29</v>
      </c>
      <c r="N21" s="196">
        <v>1.97</v>
      </c>
      <c r="O21" s="196">
        <v>1.39</v>
      </c>
      <c r="P21" s="196">
        <v>0.94</v>
      </c>
      <c r="Q21" s="196">
        <v>4.41</v>
      </c>
      <c r="R21" s="196">
        <v>8.7899999999999991</v>
      </c>
      <c r="S21" s="196">
        <v>5.46</v>
      </c>
      <c r="T21" s="196">
        <v>0</v>
      </c>
      <c r="U21" s="196">
        <v>2.33</v>
      </c>
      <c r="V21" s="196">
        <v>1.45</v>
      </c>
      <c r="W21" s="196">
        <v>9.82</v>
      </c>
      <c r="X21" s="196">
        <v>31.51</v>
      </c>
      <c r="Y21" s="196">
        <v>0</v>
      </c>
      <c r="Z21" s="196">
        <v>64.510000000000005</v>
      </c>
      <c r="AA21" s="196">
        <v>18.690000000000001</v>
      </c>
      <c r="AB21" s="196">
        <v>0</v>
      </c>
      <c r="AC21" s="196">
        <v>1.31</v>
      </c>
      <c r="AD21" s="196">
        <v>20.77</v>
      </c>
      <c r="AE21" s="196">
        <v>0</v>
      </c>
      <c r="AF21" s="196">
        <v>0</v>
      </c>
      <c r="AG21" s="196">
        <v>-113.62</v>
      </c>
      <c r="AH21" s="196">
        <v>0</v>
      </c>
      <c r="AI21" s="196">
        <v>18.39</v>
      </c>
      <c r="AJ21" s="196">
        <v>0</v>
      </c>
      <c r="AK21" s="196">
        <v>15.56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13.37</v>
      </c>
      <c r="AS21" s="196">
        <v>31.29</v>
      </c>
      <c r="AT21" s="196">
        <v>30.81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237.06</v>
      </c>
      <c r="L22" s="196">
        <v>3.09</v>
      </c>
      <c r="M22" s="196">
        <v>2.29</v>
      </c>
      <c r="N22" s="196">
        <v>1.97</v>
      </c>
      <c r="O22" s="196">
        <v>1.39</v>
      </c>
      <c r="P22" s="196">
        <v>0.94</v>
      </c>
      <c r="Q22" s="196">
        <v>4.41</v>
      </c>
      <c r="R22" s="196">
        <v>8.7899999999999991</v>
      </c>
      <c r="S22" s="196">
        <v>5.46</v>
      </c>
      <c r="T22" s="196">
        <v>0</v>
      </c>
      <c r="U22" s="196">
        <v>2.33</v>
      </c>
      <c r="V22" s="196">
        <v>1.45</v>
      </c>
      <c r="W22" s="196">
        <v>9.82</v>
      </c>
      <c r="X22" s="196">
        <v>31.51</v>
      </c>
      <c r="Y22" s="196">
        <v>0</v>
      </c>
      <c r="Z22" s="196">
        <v>64.510000000000005</v>
      </c>
      <c r="AA22" s="196">
        <v>18.690000000000001</v>
      </c>
      <c r="AB22" s="196">
        <v>0</v>
      </c>
      <c r="AC22" s="196">
        <v>1.31</v>
      </c>
      <c r="AD22" s="196">
        <v>20.77</v>
      </c>
      <c r="AE22" s="196">
        <v>0</v>
      </c>
      <c r="AF22" s="196">
        <v>0</v>
      </c>
      <c r="AG22" s="196">
        <v>-113.62</v>
      </c>
      <c r="AH22" s="196">
        <v>0</v>
      </c>
      <c r="AI22" s="196">
        <v>18.39</v>
      </c>
      <c r="AJ22" s="196">
        <v>0</v>
      </c>
      <c r="AK22" s="196">
        <v>15.56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13.37</v>
      </c>
      <c r="AS22" s="196">
        <v>31.29</v>
      </c>
      <c r="AT22" s="196">
        <v>30.81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237.06</v>
      </c>
      <c r="L23" s="196">
        <v>3.09</v>
      </c>
      <c r="M23" s="196">
        <v>2.29</v>
      </c>
      <c r="N23" s="196">
        <v>1.97</v>
      </c>
      <c r="O23" s="196">
        <v>1.39</v>
      </c>
      <c r="P23" s="196">
        <v>0.94</v>
      </c>
      <c r="Q23" s="196">
        <v>3.1</v>
      </c>
      <c r="R23" s="196">
        <v>8.7899999999999991</v>
      </c>
      <c r="S23" s="196">
        <v>5.46</v>
      </c>
      <c r="T23" s="196">
        <v>0</v>
      </c>
      <c r="U23" s="196">
        <v>2.33</v>
      </c>
      <c r="V23" s="196">
        <v>1.45</v>
      </c>
      <c r="W23" s="196">
        <v>9.82</v>
      </c>
      <c r="X23" s="196">
        <v>31.51</v>
      </c>
      <c r="Y23" s="196">
        <v>0</v>
      </c>
      <c r="Z23" s="196">
        <v>64.510000000000005</v>
      </c>
      <c r="AA23" s="196">
        <v>18.690000000000001</v>
      </c>
      <c r="AB23" s="196">
        <v>0</v>
      </c>
      <c r="AC23" s="196">
        <v>1.31</v>
      </c>
      <c r="AD23" s="196">
        <v>20.77</v>
      </c>
      <c r="AE23" s="196">
        <v>0</v>
      </c>
      <c r="AF23" s="196">
        <v>0</v>
      </c>
      <c r="AG23" s="196">
        <v>-113.62</v>
      </c>
      <c r="AH23" s="196">
        <v>0</v>
      </c>
      <c r="AI23" s="196">
        <v>18.39</v>
      </c>
      <c r="AJ23" s="196">
        <v>0</v>
      </c>
      <c r="AK23" s="196">
        <v>15.56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13.37</v>
      </c>
      <c r="AS23" s="196">
        <v>31.29</v>
      </c>
      <c r="AT23" s="196">
        <v>30.81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237.06</v>
      </c>
      <c r="L24" s="196">
        <v>3.09</v>
      </c>
      <c r="M24" s="196">
        <v>2.29</v>
      </c>
      <c r="N24" s="196">
        <v>1.97</v>
      </c>
      <c r="O24" s="196">
        <v>1.39</v>
      </c>
      <c r="P24" s="196">
        <v>0.94</v>
      </c>
      <c r="Q24" s="196">
        <v>2.35</v>
      </c>
      <c r="R24" s="196">
        <v>8.7899999999999991</v>
      </c>
      <c r="S24" s="196">
        <v>5.46</v>
      </c>
      <c r="T24" s="196">
        <v>0</v>
      </c>
      <c r="U24" s="196">
        <v>2.33</v>
      </c>
      <c r="V24" s="196">
        <v>1.45</v>
      </c>
      <c r="W24" s="196">
        <v>9.82</v>
      </c>
      <c r="X24" s="196">
        <v>31.51</v>
      </c>
      <c r="Y24" s="196">
        <v>0</v>
      </c>
      <c r="Z24" s="196">
        <v>64.510000000000005</v>
      </c>
      <c r="AA24" s="196">
        <v>18.690000000000001</v>
      </c>
      <c r="AB24" s="196">
        <v>0</v>
      </c>
      <c r="AC24" s="196">
        <v>1.75</v>
      </c>
      <c r="AD24" s="196">
        <v>20.77</v>
      </c>
      <c r="AE24" s="196">
        <v>0</v>
      </c>
      <c r="AF24" s="196">
        <v>0</v>
      </c>
      <c r="AG24" s="196">
        <v>-113.62</v>
      </c>
      <c r="AH24" s="196">
        <v>0</v>
      </c>
      <c r="AI24" s="196">
        <v>18.39</v>
      </c>
      <c r="AJ24" s="196">
        <v>0</v>
      </c>
      <c r="AK24" s="196">
        <v>15.56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13.37</v>
      </c>
      <c r="AS24" s="196">
        <v>31.29</v>
      </c>
      <c r="AT24" s="196">
        <v>30.81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237.06</v>
      </c>
      <c r="L25" s="196">
        <v>3.09</v>
      </c>
      <c r="M25" s="196">
        <v>2.29</v>
      </c>
      <c r="N25" s="196">
        <v>1.97</v>
      </c>
      <c r="O25" s="196">
        <v>1.39</v>
      </c>
      <c r="P25" s="196">
        <v>0.94</v>
      </c>
      <c r="Q25" s="196">
        <v>2.35</v>
      </c>
      <c r="R25" s="196">
        <v>8.7899999999999991</v>
      </c>
      <c r="S25" s="196">
        <v>5.46</v>
      </c>
      <c r="T25" s="196">
        <v>0</v>
      </c>
      <c r="U25" s="196">
        <v>2.33</v>
      </c>
      <c r="V25" s="196">
        <v>1.45</v>
      </c>
      <c r="W25" s="196">
        <v>0.77</v>
      </c>
      <c r="X25" s="196">
        <v>2.46</v>
      </c>
      <c r="Y25" s="196">
        <v>0</v>
      </c>
      <c r="Z25" s="196">
        <v>63.55</v>
      </c>
      <c r="AA25" s="196">
        <v>18.690000000000001</v>
      </c>
      <c r="AB25" s="196">
        <v>0</v>
      </c>
      <c r="AC25" s="196">
        <v>1.75</v>
      </c>
      <c r="AD25" s="196">
        <v>20.77</v>
      </c>
      <c r="AE25" s="196">
        <v>0</v>
      </c>
      <c r="AF25" s="196">
        <v>0</v>
      </c>
      <c r="AG25" s="196">
        <v>-113.62</v>
      </c>
      <c r="AH25" s="196">
        <v>0</v>
      </c>
      <c r="AI25" s="196">
        <v>18.39</v>
      </c>
      <c r="AJ25" s="196">
        <v>0</v>
      </c>
      <c r="AK25" s="196">
        <v>15.56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13.37</v>
      </c>
      <c r="AS25" s="196">
        <v>31.29</v>
      </c>
      <c r="AT25" s="196">
        <v>30.81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199.06</v>
      </c>
      <c r="L26" s="196">
        <v>0.24</v>
      </c>
      <c r="M26" s="196">
        <v>2.29</v>
      </c>
      <c r="N26" s="196">
        <v>1.97</v>
      </c>
      <c r="O26" s="196">
        <v>1.39</v>
      </c>
      <c r="P26" s="196">
        <v>0.94</v>
      </c>
      <c r="Q26" s="196">
        <v>0</v>
      </c>
      <c r="R26" s="196">
        <v>0.71</v>
      </c>
      <c r="S26" s="196">
        <v>0.44</v>
      </c>
      <c r="T26" s="196">
        <v>0</v>
      </c>
      <c r="U26" s="196">
        <v>2.33</v>
      </c>
      <c r="V26" s="196">
        <v>0.24</v>
      </c>
      <c r="W26" s="196">
        <v>0.77</v>
      </c>
      <c r="X26" s="196">
        <v>2.46</v>
      </c>
      <c r="Y26" s="196">
        <v>0</v>
      </c>
      <c r="Z26" s="196">
        <v>10.95</v>
      </c>
      <c r="AA26" s="196">
        <v>1.51</v>
      </c>
      <c r="AB26" s="196">
        <v>0</v>
      </c>
      <c r="AC26" s="196">
        <v>1.75</v>
      </c>
      <c r="AD26" s="196">
        <v>20.77</v>
      </c>
      <c r="AE26" s="196">
        <v>0</v>
      </c>
      <c r="AF26" s="196">
        <v>0</v>
      </c>
      <c r="AG26" s="196">
        <v>-113.62</v>
      </c>
      <c r="AH26" s="196">
        <v>0</v>
      </c>
      <c r="AI26" s="196">
        <v>18.39</v>
      </c>
      <c r="AJ26" s="196">
        <v>0</v>
      </c>
      <c r="AK26" s="196">
        <v>15.56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13.37</v>
      </c>
      <c r="AS26" s="196">
        <v>31.29</v>
      </c>
      <c r="AT26" s="196">
        <v>30.81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122.1</v>
      </c>
      <c r="L27" s="196">
        <v>0.24</v>
      </c>
      <c r="M27" s="196">
        <v>2.29</v>
      </c>
      <c r="N27" s="196">
        <v>1.97</v>
      </c>
      <c r="O27" s="196">
        <v>1.39</v>
      </c>
      <c r="P27" s="196">
        <v>0.94</v>
      </c>
      <c r="Q27" s="196">
        <v>0.28999999999999998</v>
      </c>
      <c r="R27" s="196">
        <v>0.71</v>
      </c>
      <c r="S27" s="196">
        <v>0.44</v>
      </c>
      <c r="T27" s="196">
        <v>0</v>
      </c>
      <c r="U27" s="196">
        <v>2.33</v>
      </c>
      <c r="V27" s="196">
        <v>0.24</v>
      </c>
      <c r="W27" s="196">
        <v>0.77</v>
      </c>
      <c r="X27" s="196">
        <v>2.46</v>
      </c>
      <c r="Y27" s="196">
        <v>0</v>
      </c>
      <c r="Z27" s="196">
        <v>4.6399999999999997</v>
      </c>
      <c r="AA27" s="196">
        <v>1.51</v>
      </c>
      <c r="AB27" s="196">
        <v>0</v>
      </c>
      <c r="AC27" s="196">
        <v>1.31</v>
      </c>
      <c r="AD27" s="196">
        <v>20.77</v>
      </c>
      <c r="AE27" s="196">
        <v>0</v>
      </c>
      <c r="AF27" s="196">
        <v>0</v>
      </c>
      <c r="AG27" s="196">
        <v>-113.62</v>
      </c>
      <c r="AH27" s="196">
        <v>0</v>
      </c>
      <c r="AI27" s="196">
        <v>18.39</v>
      </c>
      <c r="AJ27" s="196">
        <v>0</v>
      </c>
      <c r="AK27" s="196">
        <v>19.46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13.37</v>
      </c>
      <c r="AS27" s="196">
        <v>31.29</v>
      </c>
      <c r="AT27" s="196">
        <v>30.81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45.14</v>
      </c>
      <c r="L28" s="196">
        <v>0.24</v>
      </c>
      <c r="M28" s="196">
        <v>2.29</v>
      </c>
      <c r="N28" s="196">
        <v>1.97</v>
      </c>
      <c r="O28" s="196">
        <v>1.39</v>
      </c>
      <c r="P28" s="196">
        <v>0.94</v>
      </c>
      <c r="Q28" s="196">
        <v>0.28999999999999998</v>
      </c>
      <c r="R28" s="196">
        <v>0.7</v>
      </c>
      <c r="S28" s="196">
        <v>0.44</v>
      </c>
      <c r="T28" s="196">
        <v>0</v>
      </c>
      <c r="U28" s="196">
        <v>2.33</v>
      </c>
      <c r="V28" s="196">
        <v>0.24</v>
      </c>
      <c r="W28" s="196">
        <v>0.77</v>
      </c>
      <c r="X28" s="196">
        <v>2.46</v>
      </c>
      <c r="Y28" s="196">
        <v>0</v>
      </c>
      <c r="Z28" s="196">
        <v>11.27</v>
      </c>
      <c r="AA28" s="196">
        <v>1.51</v>
      </c>
      <c r="AB28" s="196">
        <v>0</v>
      </c>
      <c r="AC28" s="196">
        <v>1.31</v>
      </c>
      <c r="AD28" s="196">
        <v>20.77</v>
      </c>
      <c r="AE28" s="196">
        <v>0</v>
      </c>
      <c r="AF28" s="196">
        <v>0</v>
      </c>
      <c r="AG28" s="196">
        <v>-113.62</v>
      </c>
      <c r="AH28" s="196">
        <v>0</v>
      </c>
      <c r="AI28" s="196">
        <v>18.39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13.37</v>
      </c>
      <c r="AS28" s="196">
        <v>31.29</v>
      </c>
      <c r="AT28" s="196">
        <v>30.81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24.56</v>
      </c>
      <c r="L29" s="196">
        <v>0.24</v>
      </c>
      <c r="M29" s="196">
        <v>2.29</v>
      </c>
      <c r="N29" s="196">
        <v>1.97</v>
      </c>
      <c r="O29" s="196">
        <v>1.39</v>
      </c>
      <c r="P29" s="196">
        <v>0.94</v>
      </c>
      <c r="Q29" s="196">
        <v>0.36</v>
      </c>
      <c r="R29" s="196">
        <v>0.89</v>
      </c>
      <c r="S29" s="196">
        <v>0.68</v>
      </c>
      <c r="T29" s="196">
        <v>0</v>
      </c>
      <c r="U29" s="196">
        <v>2.33</v>
      </c>
      <c r="V29" s="196">
        <v>0.24</v>
      </c>
      <c r="W29" s="196">
        <v>0.77</v>
      </c>
      <c r="X29" s="196">
        <v>2.46</v>
      </c>
      <c r="Y29" s="196">
        <v>0</v>
      </c>
      <c r="Z29" s="196">
        <v>4.6399999999999997</v>
      </c>
      <c r="AA29" s="196">
        <v>1.51</v>
      </c>
      <c r="AB29" s="196">
        <v>0</v>
      </c>
      <c r="AC29" s="196">
        <v>1.31</v>
      </c>
      <c r="AD29" s="196">
        <v>20.77</v>
      </c>
      <c r="AE29" s="196">
        <v>0</v>
      </c>
      <c r="AF29" s="196">
        <v>0</v>
      </c>
      <c r="AG29" s="196">
        <v>-113.62</v>
      </c>
      <c r="AH29" s="196">
        <v>0</v>
      </c>
      <c r="AI29" s="196">
        <v>18.39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13.37</v>
      </c>
      <c r="AS29" s="196">
        <v>31.29</v>
      </c>
      <c r="AT29" s="196">
        <v>30.81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19.25</v>
      </c>
      <c r="L30" s="196">
        <v>0.24</v>
      </c>
      <c r="M30" s="196">
        <v>2.29</v>
      </c>
      <c r="N30" s="196">
        <v>1.97</v>
      </c>
      <c r="O30" s="196">
        <v>1.39</v>
      </c>
      <c r="P30" s="196">
        <v>0.94</v>
      </c>
      <c r="Q30" s="196">
        <v>0.28999999999999998</v>
      </c>
      <c r="R30" s="196">
        <v>0.71</v>
      </c>
      <c r="S30" s="196">
        <v>0.44</v>
      </c>
      <c r="T30" s="196">
        <v>0</v>
      </c>
      <c r="U30" s="196">
        <v>2.33</v>
      </c>
      <c r="V30" s="196">
        <v>0.24</v>
      </c>
      <c r="W30" s="196">
        <v>0.77</v>
      </c>
      <c r="X30" s="196">
        <v>2.46</v>
      </c>
      <c r="Y30" s="196">
        <v>0</v>
      </c>
      <c r="Z30" s="196">
        <v>4.6399999999999997</v>
      </c>
      <c r="AA30" s="196">
        <v>1.51</v>
      </c>
      <c r="AB30" s="196">
        <v>0</v>
      </c>
      <c r="AC30" s="196">
        <v>1.31</v>
      </c>
      <c r="AD30" s="196">
        <v>20.77</v>
      </c>
      <c r="AE30" s="196">
        <v>0</v>
      </c>
      <c r="AF30" s="196">
        <v>0</v>
      </c>
      <c r="AG30" s="196">
        <v>-113.62</v>
      </c>
      <c r="AH30" s="196">
        <v>0</v>
      </c>
      <c r="AI30" s="196">
        <v>18.39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13.37</v>
      </c>
      <c r="AS30" s="196">
        <v>31.29</v>
      </c>
      <c r="AT30" s="196">
        <v>30.81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19.25</v>
      </c>
      <c r="L31" s="196">
        <v>0.24</v>
      </c>
      <c r="M31" s="196">
        <v>2.29</v>
      </c>
      <c r="N31" s="196">
        <v>1.97</v>
      </c>
      <c r="O31" s="196">
        <v>1.39</v>
      </c>
      <c r="P31" s="196">
        <v>0.94</v>
      </c>
      <c r="Q31" s="196">
        <v>0.28999999999999998</v>
      </c>
      <c r="R31" s="196">
        <v>0.71</v>
      </c>
      <c r="S31" s="196">
        <v>0.44</v>
      </c>
      <c r="T31" s="196">
        <v>0</v>
      </c>
      <c r="U31" s="196">
        <v>2.33</v>
      </c>
      <c r="V31" s="196">
        <v>0.24</v>
      </c>
      <c r="W31" s="196">
        <v>0.77</v>
      </c>
      <c r="X31" s="196">
        <v>2.46</v>
      </c>
      <c r="Y31" s="196">
        <v>0</v>
      </c>
      <c r="Z31" s="196">
        <v>4.6399999999999997</v>
      </c>
      <c r="AA31" s="196">
        <v>1.51</v>
      </c>
      <c r="AB31" s="196">
        <v>0</v>
      </c>
      <c r="AC31" s="196">
        <v>1.31</v>
      </c>
      <c r="AD31" s="196">
        <v>20.77</v>
      </c>
      <c r="AE31" s="196">
        <v>0</v>
      </c>
      <c r="AF31" s="196">
        <v>0</v>
      </c>
      <c r="AG31" s="196">
        <v>-113.62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13.37</v>
      </c>
      <c r="AS31" s="196">
        <v>31.29</v>
      </c>
      <c r="AT31" s="196">
        <v>30.81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19.25</v>
      </c>
      <c r="L32" s="196">
        <v>0.24</v>
      </c>
      <c r="M32" s="196">
        <v>2.29</v>
      </c>
      <c r="N32" s="196">
        <v>1.97</v>
      </c>
      <c r="O32" s="196">
        <v>1.39</v>
      </c>
      <c r="P32" s="196">
        <v>0.94</v>
      </c>
      <c r="Q32" s="196">
        <v>0.28999999999999998</v>
      </c>
      <c r="R32" s="196">
        <v>0.71</v>
      </c>
      <c r="S32" s="196">
        <v>0.44</v>
      </c>
      <c r="T32" s="196">
        <v>0</v>
      </c>
      <c r="U32" s="196">
        <v>2.33</v>
      </c>
      <c r="V32" s="196">
        <v>0.24</v>
      </c>
      <c r="W32" s="196">
        <v>0.77</v>
      </c>
      <c r="X32" s="196">
        <v>2.46</v>
      </c>
      <c r="Y32" s="196">
        <v>0</v>
      </c>
      <c r="Z32" s="196">
        <v>4.6399999999999997</v>
      </c>
      <c r="AA32" s="196">
        <v>1.51</v>
      </c>
      <c r="AB32" s="196">
        <v>0</v>
      </c>
      <c r="AC32" s="196">
        <v>1.31</v>
      </c>
      <c r="AD32" s="196">
        <v>20.77</v>
      </c>
      <c r="AE32" s="196">
        <v>0</v>
      </c>
      <c r="AF32" s="196">
        <v>0</v>
      </c>
      <c r="AG32" s="196">
        <v>-113.62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13.37</v>
      </c>
      <c r="AS32" s="196">
        <v>31.29</v>
      </c>
      <c r="AT32" s="196">
        <v>30.81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19.25</v>
      </c>
      <c r="L33" s="196">
        <v>0.24</v>
      </c>
      <c r="M33" s="196">
        <v>2.29</v>
      </c>
      <c r="N33" s="196">
        <v>1.97</v>
      </c>
      <c r="O33" s="196">
        <v>1.39</v>
      </c>
      <c r="P33" s="196">
        <v>0.94</v>
      </c>
      <c r="Q33" s="196">
        <v>0.28999999999999998</v>
      </c>
      <c r="R33" s="196">
        <v>0.71</v>
      </c>
      <c r="S33" s="196">
        <v>0.44</v>
      </c>
      <c r="T33" s="196">
        <v>0</v>
      </c>
      <c r="U33" s="196">
        <v>2.33</v>
      </c>
      <c r="V33" s="196">
        <v>0.24</v>
      </c>
      <c r="W33" s="196">
        <v>0.77</v>
      </c>
      <c r="X33" s="196">
        <v>2.46</v>
      </c>
      <c r="Y33" s="196">
        <v>0</v>
      </c>
      <c r="Z33" s="196">
        <v>4.6399999999999997</v>
      </c>
      <c r="AA33" s="196">
        <v>1.51</v>
      </c>
      <c r="AB33" s="196">
        <v>0</v>
      </c>
      <c r="AC33" s="196">
        <v>1.31</v>
      </c>
      <c r="AD33" s="196">
        <v>20.77</v>
      </c>
      <c r="AE33" s="196">
        <v>0</v>
      </c>
      <c r="AF33" s="196">
        <v>0</v>
      </c>
      <c r="AG33" s="196">
        <v>-113.62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13.37</v>
      </c>
      <c r="AS33" s="196">
        <v>31.29</v>
      </c>
      <c r="AT33" s="196">
        <v>30.81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19.25</v>
      </c>
      <c r="L34" s="196">
        <v>0.24</v>
      </c>
      <c r="M34" s="196">
        <v>2.29</v>
      </c>
      <c r="N34" s="196">
        <v>1.97</v>
      </c>
      <c r="O34" s="196">
        <v>1.39</v>
      </c>
      <c r="P34" s="196">
        <v>0.94</v>
      </c>
      <c r="Q34" s="196">
        <v>0.28999999999999998</v>
      </c>
      <c r="R34" s="196">
        <v>0.71</v>
      </c>
      <c r="S34" s="196">
        <v>0.44</v>
      </c>
      <c r="T34" s="196">
        <v>0</v>
      </c>
      <c r="U34" s="196">
        <v>2.33</v>
      </c>
      <c r="V34" s="196">
        <v>0.24</v>
      </c>
      <c r="W34" s="196">
        <v>0.77</v>
      </c>
      <c r="X34" s="196">
        <v>2.46</v>
      </c>
      <c r="Y34" s="196">
        <v>0</v>
      </c>
      <c r="Z34" s="196">
        <v>4.6399999999999997</v>
      </c>
      <c r="AA34" s="196">
        <v>1.51</v>
      </c>
      <c r="AB34" s="196">
        <v>0</v>
      </c>
      <c r="AC34" s="196">
        <v>1.31</v>
      </c>
      <c r="AD34" s="196">
        <v>20.77</v>
      </c>
      <c r="AE34" s="196">
        <v>0</v>
      </c>
      <c r="AF34" s="196">
        <v>0</v>
      </c>
      <c r="AG34" s="196">
        <v>-113.62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13.37</v>
      </c>
      <c r="AS34" s="196">
        <v>31.29</v>
      </c>
      <c r="AT34" s="196">
        <v>30.81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19.25</v>
      </c>
      <c r="L35" s="196">
        <v>0.24</v>
      </c>
      <c r="M35" s="196">
        <v>2.16</v>
      </c>
      <c r="N35" s="196">
        <v>1.97</v>
      </c>
      <c r="O35" s="196">
        <v>1.39</v>
      </c>
      <c r="P35" s="196">
        <v>0.94</v>
      </c>
      <c r="Q35" s="196">
        <v>0.28999999999999998</v>
      </c>
      <c r="R35" s="196">
        <v>0.71</v>
      </c>
      <c r="S35" s="196">
        <v>0.44</v>
      </c>
      <c r="T35" s="196">
        <v>0</v>
      </c>
      <c r="U35" s="196">
        <v>2.44</v>
      </c>
      <c r="V35" s="196">
        <v>0.24</v>
      </c>
      <c r="W35" s="196">
        <v>0.77</v>
      </c>
      <c r="X35" s="196">
        <v>2.46</v>
      </c>
      <c r="Y35" s="196">
        <v>0</v>
      </c>
      <c r="Z35" s="196">
        <v>4.6399999999999997</v>
      </c>
      <c r="AA35" s="196">
        <v>1.51</v>
      </c>
      <c r="AB35" s="196">
        <v>0</v>
      </c>
      <c r="AC35" s="196">
        <v>1.31</v>
      </c>
      <c r="AD35" s="196">
        <v>20.77</v>
      </c>
      <c r="AE35" s="196">
        <v>0</v>
      </c>
      <c r="AF35" s="196">
        <v>0</v>
      </c>
      <c r="AG35" s="196">
        <v>-113.62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13.37</v>
      </c>
      <c r="AS35" s="196">
        <v>31.29</v>
      </c>
      <c r="AT35" s="196">
        <v>30.81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19.25</v>
      </c>
      <c r="L36" s="196">
        <v>0.24</v>
      </c>
      <c r="M36" s="196">
        <v>2.16</v>
      </c>
      <c r="N36" s="196">
        <v>1.97</v>
      </c>
      <c r="O36" s="196">
        <v>1.39</v>
      </c>
      <c r="P36" s="196">
        <v>0.94</v>
      </c>
      <c r="Q36" s="196">
        <v>0.28999999999999998</v>
      </c>
      <c r="R36" s="196">
        <v>0.71</v>
      </c>
      <c r="S36" s="196">
        <v>0.44</v>
      </c>
      <c r="T36" s="196">
        <v>0</v>
      </c>
      <c r="U36" s="196">
        <v>2.36</v>
      </c>
      <c r="V36" s="196">
        <v>0.24</v>
      </c>
      <c r="W36" s="196">
        <v>0.77</v>
      </c>
      <c r="X36" s="196">
        <v>2.46</v>
      </c>
      <c r="Y36" s="196">
        <v>0</v>
      </c>
      <c r="Z36" s="196">
        <v>4.6399999999999997</v>
      </c>
      <c r="AA36" s="196">
        <v>1.51</v>
      </c>
      <c r="AB36" s="196">
        <v>0</v>
      </c>
      <c r="AC36" s="196">
        <v>1.31</v>
      </c>
      <c r="AD36" s="196">
        <v>20.77</v>
      </c>
      <c r="AE36" s="196">
        <v>0</v>
      </c>
      <c r="AF36" s="196">
        <v>0</v>
      </c>
      <c r="AG36" s="196">
        <v>-113.62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13.37</v>
      </c>
      <c r="AS36" s="196">
        <v>31.29</v>
      </c>
      <c r="AT36" s="196">
        <v>30.81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19.25</v>
      </c>
      <c r="L37" s="196">
        <v>0.24</v>
      </c>
      <c r="M37" s="196">
        <v>2.16</v>
      </c>
      <c r="N37" s="196">
        <v>1.97</v>
      </c>
      <c r="O37" s="196">
        <v>1.39</v>
      </c>
      <c r="P37" s="196">
        <v>0.94</v>
      </c>
      <c r="Q37" s="196">
        <v>0.28999999999999998</v>
      </c>
      <c r="R37" s="196">
        <v>0.71</v>
      </c>
      <c r="S37" s="196">
        <v>0.44</v>
      </c>
      <c r="T37" s="196">
        <v>0</v>
      </c>
      <c r="U37" s="196">
        <v>2.36</v>
      </c>
      <c r="V37" s="196">
        <v>0.24</v>
      </c>
      <c r="W37" s="196">
        <v>0.77</v>
      </c>
      <c r="X37" s="196">
        <v>2.46</v>
      </c>
      <c r="Y37" s="196">
        <v>0</v>
      </c>
      <c r="Z37" s="196">
        <v>4.6399999999999997</v>
      </c>
      <c r="AA37" s="196">
        <v>1.51</v>
      </c>
      <c r="AB37" s="196">
        <v>0</v>
      </c>
      <c r="AC37" s="196">
        <v>1.31</v>
      </c>
      <c r="AD37" s="196">
        <v>20.77</v>
      </c>
      <c r="AE37" s="196">
        <v>0</v>
      </c>
      <c r="AF37" s="196">
        <v>0</v>
      </c>
      <c r="AG37" s="196">
        <v>-113.62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13.37</v>
      </c>
      <c r="AS37" s="196">
        <v>31.29</v>
      </c>
      <c r="AT37" s="196">
        <v>30.81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19.25</v>
      </c>
      <c r="L38" s="196">
        <v>0.24</v>
      </c>
      <c r="M38" s="196">
        <v>2.16</v>
      </c>
      <c r="N38" s="196">
        <v>1.97</v>
      </c>
      <c r="O38" s="196">
        <v>1.39</v>
      </c>
      <c r="P38" s="196">
        <v>0.94</v>
      </c>
      <c r="Q38" s="196">
        <v>0.28999999999999998</v>
      </c>
      <c r="R38" s="196">
        <v>0.71</v>
      </c>
      <c r="S38" s="196">
        <v>0.44</v>
      </c>
      <c r="T38" s="196">
        <v>0</v>
      </c>
      <c r="U38" s="196">
        <v>2.36</v>
      </c>
      <c r="V38" s="196">
        <v>0.24</v>
      </c>
      <c r="W38" s="196">
        <v>0.77</v>
      </c>
      <c r="X38" s="196">
        <v>2.46</v>
      </c>
      <c r="Y38" s="196">
        <v>0</v>
      </c>
      <c r="Z38" s="196">
        <v>4.6399999999999997</v>
      </c>
      <c r="AA38" s="196">
        <v>1.51</v>
      </c>
      <c r="AB38" s="196">
        <v>0</v>
      </c>
      <c r="AC38" s="196">
        <v>1.31</v>
      </c>
      <c r="AD38" s="196">
        <v>20.77</v>
      </c>
      <c r="AE38" s="196">
        <v>0</v>
      </c>
      <c r="AF38" s="196">
        <v>0</v>
      </c>
      <c r="AG38" s="196">
        <v>-113.62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13.37</v>
      </c>
      <c r="AS38" s="196">
        <v>31.29</v>
      </c>
      <c r="AT38" s="196">
        <v>30.81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19.25</v>
      </c>
      <c r="L39" s="196">
        <v>0.24</v>
      </c>
      <c r="M39" s="196">
        <v>2.16</v>
      </c>
      <c r="N39" s="196">
        <v>1.97</v>
      </c>
      <c r="O39" s="196">
        <v>1.39</v>
      </c>
      <c r="P39" s="196">
        <v>0.94</v>
      </c>
      <c r="Q39" s="196">
        <v>0.28999999999999998</v>
      </c>
      <c r="R39" s="196">
        <v>0.71</v>
      </c>
      <c r="S39" s="196">
        <v>0.44</v>
      </c>
      <c r="T39" s="196">
        <v>0</v>
      </c>
      <c r="U39" s="196">
        <v>2.36</v>
      </c>
      <c r="V39" s="196">
        <v>0.24</v>
      </c>
      <c r="W39" s="196">
        <v>0.77</v>
      </c>
      <c r="X39" s="196">
        <v>2.46</v>
      </c>
      <c r="Y39" s="196">
        <v>0</v>
      </c>
      <c r="Z39" s="196">
        <v>4.6399999999999997</v>
      </c>
      <c r="AA39" s="196">
        <v>1.51</v>
      </c>
      <c r="AB39" s="196">
        <v>0</v>
      </c>
      <c r="AC39" s="196">
        <v>1.31</v>
      </c>
      <c r="AD39" s="196">
        <v>20.77</v>
      </c>
      <c r="AE39" s="196">
        <v>0</v>
      </c>
      <c r="AF39" s="196">
        <v>0</v>
      </c>
      <c r="AG39" s="196">
        <v>-113.62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13.37</v>
      </c>
      <c r="AS39" s="196">
        <v>31.29</v>
      </c>
      <c r="AT39" s="196">
        <v>30.81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19.25</v>
      </c>
      <c r="L40" s="196">
        <v>0.24</v>
      </c>
      <c r="M40" s="196">
        <v>2.16</v>
      </c>
      <c r="N40" s="196">
        <v>1.97</v>
      </c>
      <c r="O40" s="196">
        <v>1.39</v>
      </c>
      <c r="P40" s="196">
        <v>0.94</v>
      </c>
      <c r="Q40" s="196">
        <v>0.28999999999999998</v>
      </c>
      <c r="R40" s="196">
        <v>0.71</v>
      </c>
      <c r="S40" s="196">
        <v>0.44</v>
      </c>
      <c r="T40" s="196">
        <v>0</v>
      </c>
      <c r="U40" s="196">
        <v>2.36</v>
      </c>
      <c r="V40" s="196">
        <v>0.24</v>
      </c>
      <c r="W40" s="196">
        <v>0.77</v>
      </c>
      <c r="X40" s="196">
        <v>2.46</v>
      </c>
      <c r="Y40" s="196">
        <v>0</v>
      </c>
      <c r="Z40" s="196">
        <v>4.6399999999999997</v>
      </c>
      <c r="AA40" s="196">
        <v>1.51</v>
      </c>
      <c r="AB40" s="196">
        <v>0</v>
      </c>
      <c r="AC40" s="196">
        <v>1.31</v>
      </c>
      <c r="AD40" s="196">
        <v>20.77</v>
      </c>
      <c r="AE40" s="196">
        <v>0</v>
      </c>
      <c r="AF40" s="196">
        <v>0</v>
      </c>
      <c r="AG40" s="196">
        <v>-113.62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13.37</v>
      </c>
      <c r="AS40" s="196">
        <v>31.29</v>
      </c>
      <c r="AT40" s="196">
        <v>30.81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19.25</v>
      </c>
      <c r="L41" s="196">
        <v>0.24</v>
      </c>
      <c r="M41" s="196">
        <v>2.16</v>
      </c>
      <c r="N41" s="196">
        <v>1.97</v>
      </c>
      <c r="O41" s="196">
        <v>1.39</v>
      </c>
      <c r="P41" s="196">
        <v>0.94</v>
      </c>
      <c r="Q41" s="196">
        <v>0.28999999999999998</v>
      </c>
      <c r="R41" s="196">
        <v>0.71</v>
      </c>
      <c r="S41" s="196">
        <v>0.44</v>
      </c>
      <c r="T41" s="196">
        <v>0</v>
      </c>
      <c r="U41" s="196">
        <v>2.36</v>
      </c>
      <c r="V41" s="196">
        <v>0.24</v>
      </c>
      <c r="W41" s="196">
        <v>0.77</v>
      </c>
      <c r="X41" s="196">
        <v>2.46</v>
      </c>
      <c r="Y41" s="196">
        <v>0</v>
      </c>
      <c r="Z41" s="196">
        <v>4.6399999999999997</v>
      </c>
      <c r="AA41" s="196">
        <v>1.51</v>
      </c>
      <c r="AB41" s="196">
        <v>0</v>
      </c>
      <c r="AC41" s="196">
        <v>1.31</v>
      </c>
      <c r="AD41" s="196">
        <v>20.77</v>
      </c>
      <c r="AE41" s="196">
        <v>0</v>
      </c>
      <c r="AF41" s="196">
        <v>0</v>
      </c>
      <c r="AG41" s="196">
        <v>-113.62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13.37</v>
      </c>
      <c r="AS41" s="196">
        <v>31.29</v>
      </c>
      <c r="AT41" s="196">
        <v>30.81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19.25</v>
      </c>
      <c r="L42" s="196">
        <v>0.24</v>
      </c>
      <c r="M42" s="196">
        <v>2.16</v>
      </c>
      <c r="N42" s="196">
        <v>1.97</v>
      </c>
      <c r="O42" s="196">
        <v>1.39</v>
      </c>
      <c r="P42" s="196">
        <v>0.94</v>
      </c>
      <c r="Q42" s="196">
        <v>0.65</v>
      </c>
      <c r="R42" s="196">
        <v>0.71</v>
      </c>
      <c r="S42" s="196">
        <v>0.44</v>
      </c>
      <c r="T42" s="196">
        <v>0</v>
      </c>
      <c r="U42" s="196">
        <v>2.36</v>
      </c>
      <c r="V42" s="196">
        <v>0.24</v>
      </c>
      <c r="W42" s="196">
        <v>0.77</v>
      </c>
      <c r="X42" s="196">
        <v>2.46</v>
      </c>
      <c r="Y42" s="196">
        <v>0</v>
      </c>
      <c r="Z42" s="196">
        <v>4.6399999999999997</v>
      </c>
      <c r="AA42" s="196">
        <v>1.51</v>
      </c>
      <c r="AB42" s="196">
        <v>0</v>
      </c>
      <c r="AC42" s="196">
        <v>1.31</v>
      </c>
      <c r="AD42" s="196">
        <v>20.77</v>
      </c>
      <c r="AE42" s="196">
        <v>0</v>
      </c>
      <c r="AF42" s="196">
        <v>0</v>
      </c>
      <c r="AG42" s="196">
        <v>-113.62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13.37</v>
      </c>
      <c r="AS42" s="196">
        <v>31.29</v>
      </c>
      <c r="AT42" s="196">
        <v>30.81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19.25</v>
      </c>
      <c r="L43" s="196">
        <v>0.24</v>
      </c>
      <c r="M43" s="196">
        <v>2.16</v>
      </c>
      <c r="N43" s="196">
        <v>1.97</v>
      </c>
      <c r="O43" s="196">
        <v>1.39</v>
      </c>
      <c r="P43" s="196">
        <v>0.94</v>
      </c>
      <c r="Q43" s="196">
        <v>0.36</v>
      </c>
      <c r="R43" s="196">
        <v>0.71</v>
      </c>
      <c r="S43" s="196">
        <v>0.44</v>
      </c>
      <c r="T43" s="196">
        <v>0</v>
      </c>
      <c r="U43" s="196">
        <v>2.36</v>
      </c>
      <c r="V43" s="196">
        <v>0.24</v>
      </c>
      <c r="W43" s="196">
        <v>0.77</v>
      </c>
      <c r="X43" s="196">
        <v>2.46</v>
      </c>
      <c r="Y43" s="196">
        <v>0</v>
      </c>
      <c r="Z43" s="196">
        <v>4.6399999999999997</v>
      </c>
      <c r="AA43" s="196">
        <v>1.51</v>
      </c>
      <c r="AB43" s="196">
        <v>0</v>
      </c>
      <c r="AC43" s="196">
        <v>1.31</v>
      </c>
      <c r="AD43" s="196">
        <v>20.77</v>
      </c>
      <c r="AE43" s="196">
        <v>0</v>
      </c>
      <c r="AF43" s="196">
        <v>0</v>
      </c>
      <c r="AG43" s="196">
        <v>-113.62</v>
      </c>
      <c r="AH43" s="196">
        <v>0</v>
      </c>
      <c r="AI43" s="196">
        <v>18.39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13.37</v>
      </c>
      <c r="AS43" s="196">
        <v>31.29</v>
      </c>
      <c r="AT43" s="196">
        <v>30.81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19.25</v>
      </c>
      <c r="L44" s="196">
        <v>0.24</v>
      </c>
      <c r="M44" s="196">
        <v>2.16</v>
      </c>
      <c r="N44" s="196">
        <v>1.97</v>
      </c>
      <c r="O44" s="196">
        <v>1.39</v>
      </c>
      <c r="P44" s="196">
        <v>0.94</v>
      </c>
      <c r="Q44" s="196">
        <v>0.36</v>
      </c>
      <c r="R44" s="196">
        <v>0.71</v>
      </c>
      <c r="S44" s="196">
        <v>0.44</v>
      </c>
      <c r="T44" s="196">
        <v>0</v>
      </c>
      <c r="U44" s="196">
        <v>2.36</v>
      </c>
      <c r="V44" s="196">
        <v>0.24</v>
      </c>
      <c r="W44" s="196">
        <v>0.77</v>
      </c>
      <c r="X44" s="196">
        <v>2.46</v>
      </c>
      <c r="Y44" s="196">
        <v>0</v>
      </c>
      <c r="Z44" s="196">
        <v>4.6399999999999997</v>
      </c>
      <c r="AA44" s="196">
        <v>1.51</v>
      </c>
      <c r="AB44" s="196">
        <v>0</v>
      </c>
      <c r="AC44" s="196">
        <v>1.31</v>
      </c>
      <c r="AD44" s="196">
        <v>20.77</v>
      </c>
      <c r="AE44" s="196">
        <v>0</v>
      </c>
      <c r="AF44" s="196">
        <v>0</v>
      </c>
      <c r="AG44" s="196">
        <v>-113.62</v>
      </c>
      <c r="AH44" s="196">
        <v>0</v>
      </c>
      <c r="AI44" s="196">
        <v>18.39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13.37</v>
      </c>
      <c r="AS44" s="196">
        <v>31.29</v>
      </c>
      <c r="AT44" s="196">
        <v>30.81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19.25</v>
      </c>
      <c r="L45" s="196">
        <v>0.24</v>
      </c>
      <c r="M45" s="196">
        <v>2.16</v>
      </c>
      <c r="N45" s="196">
        <v>1.97</v>
      </c>
      <c r="O45" s="196">
        <v>1.39</v>
      </c>
      <c r="P45" s="196">
        <v>0.94</v>
      </c>
      <c r="Q45" s="196">
        <v>0.36</v>
      </c>
      <c r="R45" s="196">
        <v>0.71</v>
      </c>
      <c r="S45" s="196">
        <v>0.44</v>
      </c>
      <c r="T45" s="196">
        <v>0</v>
      </c>
      <c r="U45" s="196">
        <v>2.36</v>
      </c>
      <c r="V45" s="196">
        <v>0.24</v>
      </c>
      <c r="W45" s="196">
        <v>0.77</v>
      </c>
      <c r="X45" s="196">
        <v>2.46</v>
      </c>
      <c r="Y45" s="196">
        <v>0</v>
      </c>
      <c r="Z45" s="196">
        <v>4.6399999999999997</v>
      </c>
      <c r="AA45" s="196">
        <v>1.51</v>
      </c>
      <c r="AB45" s="196">
        <v>0</v>
      </c>
      <c r="AC45" s="196">
        <v>1.31</v>
      </c>
      <c r="AD45" s="196">
        <v>20.77</v>
      </c>
      <c r="AE45" s="196">
        <v>0</v>
      </c>
      <c r="AF45" s="196">
        <v>0</v>
      </c>
      <c r="AG45" s="196">
        <v>-113.62</v>
      </c>
      <c r="AH45" s="196">
        <v>0</v>
      </c>
      <c r="AI45" s="196">
        <v>18.39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13.37</v>
      </c>
      <c r="AS45" s="196">
        <v>31.29</v>
      </c>
      <c r="AT45" s="196">
        <v>30.81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19.27</v>
      </c>
      <c r="L46" s="196">
        <v>0.24</v>
      </c>
      <c r="M46" s="196">
        <v>2.16</v>
      </c>
      <c r="N46" s="196">
        <v>1.97</v>
      </c>
      <c r="O46" s="196">
        <v>1.39</v>
      </c>
      <c r="P46" s="196">
        <v>0.94</v>
      </c>
      <c r="Q46" s="196">
        <v>0.36</v>
      </c>
      <c r="R46" s="196">
        <v>0.71</v>
      </c>
      <c r="S46" s="196">
        <v>0.44</v>
      </c>
      <c r="T46" s="196">
        <v>0</v>
      </c>
      <c r="U46" s="196">
        <v>2.36</v>
      </c>
      <c r="V46" s="196">
        <v>0.24</v>
      </c>
      <c r="W46" s="196">
        <v>0.77</v>
      </c>
      <c r="X46" s="196">
        <v>2.46</v>
      </c>
      <c r="Y46" s="196">
        <v>0</v>
      </c>
      <c r="Z46" s="196">
        <v>4.6399999999999997</v>
      </c>
      <c r="AA46" s="196">
        <v>1.51</v>
      </c>
      <c r="AB46" s="196">
        <v>0</v>
      </c>
      <c r="AC46" s="196">
        <v>1.31</v>
      </c>
      <c r="AD46" s="196">
        <v>20.77</v>
      </c>
      <c r="AE46" s="196">
        <v>0</v>
      </c>
      <c r="AF46" s="196">
        <v>0</v>
      </c>
      <c r="AG46" s="196">
        <v>-113.62</v>
      </c>
      <c r="AH46" s="196">
        <v>0</v>
      </c>
      <c r="AI46" s="196">
        <v>18.39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13.37</v>
      </c>
      <c r="AS46" s="196">
        <v>31.29</v>
      </c>
      <c r="AT46" s="196">
        <v>30.81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19.27</v>
      </c>
      <c r="L47" s="196">
        <v>0.24</v>
      </c>
      <c r="M47" s="196">
        <v>2.16</v>
      </c>
      <c r="N47" s="196">
        <v>1.97</v>
      </c>
      <c r="O47" s="196">
        <v>1.39</v>
      </c>
      <c r="P47" s="196">
        <v>0.94</v>
      </c>
      <c r="Q47" s="196">
        <v>0.36</v>
      </c>
      <c r="R47" s="196">
        <v>0.71</v>
      </c>
      <c r="S47" s="196">
        <v>0.44</v>
      </c>
      <c r="T47" s="196">
        <v>0</v>
      </c>
      <c r="U47" s="196">
        <v>2.36</v>
      </c>
      <c r="V47" s="196">
        <v>0.24</v>
      </c>
      <c r="W47" s="196">
        <v>0.77</v>
      </c>
      <c r="X47" s="196">
        <v>2.46</v>
      </c>
      <c r="Y47" s="196">
        <v>0</v>
      </c>
      <c r="Z47" s="196">
        <v>4.6399999999999997</v>
      </c>
      <c r="AA47" s="196">
        <v>1.51</v>
      </c>
      <c r="AB47" s="196">
        <v>0</v>
      </c>
      <c r="AC47" s="196">
        <v>1.31</v>
      </c>
      <c r="AD47" s="196">
        <v>20.77</v>
      </c>
      <c r="AE47" s="196">
        <v>0</v>
      </c>
      <c r="AF47" s="196">
        <v>0</v>
      </c>
      <c r="AG47" s="196">
        <v>-113.62</v>
      </c>
      <c r="AH47" s="196">
        <v>0</v>
      </c>
      <c r="AI47" s="196">
        <v>18.39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13.37</v>
      </c>
      <c r="AS47" s="196">
        <v>31.29</v>
      </c>
      <c r="AT47" s="196">
        <v>30.81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19.27</v>
      </c>
      <c r="L48" s="196">
        <v>0.24</v>
      </c>
      <c r="M48" s="196">
        <v>2.16</v>
      </c>
      <c r="N48" s="196">
        <v>1.97</v>
      </c>
      <c r="O48" s="196">
        <v>1.39</v>
      </c>
      <c r="P48" s="196">
        <v>0.94</v>
      </c>
      <c r="Q48" s="196">
        <v>0.36</v>
      </c>
      <c r="R48" s="196">
        <v>0.71</v>
      </c>
      <c r="S48" s="196">
        <v>0.44</v>
      </c>
      <c r="T48" s="196">
        <v>0</v>
      </c>
      <c r="U48" s="196">
        <v>2.36</v>
      </c>
      <c r="V48" s="196">
        <v>0.24</v>
      </c>
      <c r="W48" s="196">
        <v>0.77</v>
      </c>
      <c r="X48" s="196">
        <v>2.46</v>
      </c>
      <c r="Y48" s="196">
        <v>0</v>
      </c>
      <c r="Z48" s="196">
        <v>4.6399999999999997</v>
      </c>
      <c r="AA48" s="196">
        <v>1.51</v>
      </c>
      <c r="AB48" s="196">
        <v>0</v>
      </c>
      <c r="AC48" s="196">
        <v>1.31</v>
      </c>
      <c r="AD48" s="196">
        <v>20.77</v>
      </c>
      <c r="AE48" s="196">
        <v>0</v>
      </c>
      <c r="AF48" s="196">
        <v>0</v>
      </c>
      <c r="AG48" s="196">
        <v>-113.62</v>
      </c>
      <c r="AH48" s="196">
        <v>0</v>
      </c>
      <c r="AI48" s="196">
        <v>18.39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13.37</v>
      </c>
      <c r="AS48" s="196">
        <v>31.29</v>
      </c>
      <c r="AT48" s="196">
        <v>30.81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19.27</v>
      </c>
      <c r="L49" s="196">
        <v>0.24</v>
      </c>
      <c r="M49" s="196">
        <v>2.16</v>
      </c>
      <c r="N49" s="196">
        <v>1.97</v>
      </c>
      <c r="O49" s="196">
        <v>1.39</v>
      </c>
      <c r="P49" s="196">
        <v>0.94</v>
      </c>
      <c r="Q49" s="196">
        <v>0.36</v>
      </c>
      <c r="R49" s="196">
        <v>0.71</v>
      </c>
      <c r="S49" s="196">
        <v>0.44</v>
      </c>
      <c r="T49" s="196">
        <v>0</v>
      </c>
      <c r="U49" s="196">
        <v>2.36</v>
      </c>
      <c r="V49" s="196">
        <v>0.24</v>
      </c>
      <c r="W49" s="196">
        <v>0.77</v>
      </c>
      <c r="X49" s="196">
        <v>2.46</v>
      </c>
      <c r="Y49" s="196">
        <v>0</v>
      </c>
      <c r="Z49" s="196">
        <v>4.6399999999999997</v>
      </c>
      <c r="AA49" s="196">
        <v>1.51</v>
      </c>
      <c r="AB49" s="196">
        <v>0</v>
      </c>
      <c r="AC49" s="196">
        <v>0.87</v>
      </c>
      <c r="AD49" s="196">
        <v>20.77</v>
      </c>
      <c r="AE49" s="196">
        <v>0</v>
      </c>
      <c r="AF49" s="196">
        <v>0</v>
      </c>
      <c r="AG49" s="196">
        <v>-113.62</v>
      </c>
      <c r="AH49" s="196">
        <v>0</v>
      </c>
      <c r="AI49" s="196">
        <v>18.39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13.37</v>
      </c>
      <c r="AS49" s="196">
        <v>31.29</v>
      </c>
      <c r="AT49" s="196">
        <v>30.81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19.27</v>
      </c>
      <c r="L50" s="196">
        <v>0.24</v>
      </c>
      <c r="M50" s="196">
        <v>2.16</v>
      </c>
      <c r="N50" s="196">
        <v>1.97</v>
      </c>
      <c r="O50" s="196">
        <v>1.39</v>
      </c>
      <c r="P50" s="196">
        <v>0.94</v>
      </c>
      <c r="Q50" s="196">
        <v>0.36</v>
      </c>
      <c r="R50" s="196">
        <v>0.71</v>
      </c>
      <c r="S50" s="196">
        <v>0.44</v>
      </c>
      <c r="T50" s="196">
        <v>0</v>
      </c>
      <c r="U50" s="196">
        <v>2.36</v>
      </c>
      <c r="V50" s="196">
        <v>0.24</v>
      </c>
      <c r="W50" s="196">
        <v>0.77</v>
      </c>
      <c r="X50" s="196">
        <v>2.46</v>
      </c>
      <c r="Y50" s="196">
        <v>0</v>
      </c>
      <c r="Z50" s="196">
        <v>4.6399999999999997</v>
      </c>
      <c r="AA50" s="196">
        <v>1.51</v>
      </c>
      <c r="AB50" s="196">
        <v>0</v>
      </c>
      <c r="AC50" s="196">
        <v>0.87</v>
      </c>
      <c r="AD50" s="196">
        <v>20.77</v>
      </c>
      <c r="AE50" s="196">
        <v>0</v>
      </c>
      <c r="AF50" s="196">
        <v>0</v>
      </c>
      <c r="AG50" s="196">
        <v>-113.62</v>
      </c>
      <c r="AH50" s="196">
        <v>0</v>
      </c>
      <c r="AI50" s="196">
        <v>18.39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13.37</v>
      </c>
      <c r="AS50" s="196">
        <v>31.29</v>
      </c>
      <c r="AT50" s="196">
        <v>30.81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19.260000000000002</v>
      </c>
      <c r="L51" s="196">
        <v>0.24</v>
      </c>
      <c r="M51" s="196">
        <v>2.16</v>
      </c>
      <c r="N51" s="196">
        <v>1.97</v>
      </c>
      <c r="O51" s="196">
        <v>1.39</v>
      </c>
      <c r="P51" s="196">
        <v>0.94</v>
      </c>
      <c r="Q51" s="196">
        <v>0.36</v>
      </c>
      <c r="R51" s="196">
        <v>0.71</v>
      </c>
      <c r="S51" s="196">
        <v>0.44</v>
      </c>
      <c r="T51" s="196">
        <v>0</v>
      </c>
      <c r="U51" s="196">
        <v>2.36</v>
      </c>
      <c r="V51" s="196">
        <v>0.24</v>
      </c>
      <c r="W51" s="196">
        <v>0.77</v>
      </c>
      <c r="X51" s="196">
        <v>2.46</v>
      </c>
      <c r="Y51" s="196">
        <v>0</v>
      </c>
      <c r="Z51" s="196">
        <v>4.6399999999999997</v>
      </c>
      <c r="AA51" s="196">
        <v>1.51</v>
      </c>
      <c r="AB51" s="196">
        <v>0</v>
      </c>
      <c r="AC51" s="196">
        <v>0.87</v>
      </c>
      <c r="AD51" s="196">
        <v>20.77</v>
      </c>
      <c r="AE51" s="196">
        <v>0</v>
      </c>
      <c r="AF51" s="196">
        <v>0</v>
      </c>
      <c r="AG51" s="196">
        <v>-113.62</v>
      </c>
      <c r="AH51" s="196">
        <v>0</v>
      </c>
      <c r="AI51" s="196">
        <v>18.39</v>
      </c>
      <c r="AJ51" s="196">
        <v>0</v>
      </c>
      <c r="AK51" s="196">
        <v>18.61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13.37</v>
      </c>
      <c r="AS51" s="196">
        <v>31.29</v>
      </c>
      <c r="AT51" s="196">
        <v>30.81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19.260000000000002</v>
      </c>
      <c r="L52" s="196">
        <v>0.24</v>
      </c>
      <c r="M52" s="196">
        <v>2.16</v>
      </c>
      <c r="N52" s="196">
        <v>1.97</v>
      </c>
      <c r="O52" s="196">
        <v>1.39</v>
      </c>
      <c r="P52" s="196">
        <v>0.94</v>
      </c>
      <c r="Q52" s="196">
        <v>0.36</v>
      </c>
      <c r="R52" s="196">
        <v>0.71</v>
      </c>
      <c r="S52" s="196">
        <v>0.44</v>
      </c>
      <c r="T52" s="196">
        <v>0</v>
      </c>
      <c r="U52" s="196">
        <v>2.36</v>
      </c>
      <c r="V52" s="196">
        <v>0.24</v>
      </c>
      <c r="W52" s="196">
        <v>0.77</v>
      </c>
      <c r="X52" s="196">
        <v>2.46</v>
      </c>
      <c r="Y52" s="196">
        <v>0</v>
      </c>
      <c r="Z52" s="196">
        <v>4.6399999999999997</v>
      </c>
      <c r="AA52" s="196">
        <v>1.51</v>
      </c>
      <c r="AB52" s="196">
        <v>0</v>
      </c>
      <c r="AC52" s="196">
        <v>0.87</v>
      </c>
      <c r="AD52" s="196">
        <v>20.77</v>
      </c>
      <c r="AE52" s="196">
        <v>0</v>
      </c>
      <c r="AF52" s="196">
        <v>0</v>
      </c>
      <c r="AG52" s="196">
        <v>-113.62</v>
      </c>
      <c r="AH52" s="196">
        <v>0</v>
      </c>
      <c r="AI52" s="196">
        <v>18.39</v>
      </c>
      <c r="AJ52" s="196">
        <v>0</v>
      </c>
      <c r="AK52" s="196">
        <v>18.61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13.37</v>
      </c>
      <c r="AS52" s="196">
        <v>31.29</v>
      </c>
      <c r="AT52" s="196">
        <v>30.81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19.260000000000002</v>
      </c>
      <c r="L53" s="196">
        <v>0.24</v>
      </c>
      <c r="M53" s="196">
        <v>2.16</v>
      </c>
      <c r="N53" s="196">
        <v>1.97</v>
      </c>
      <c r="O53" s="196">
        <v>1.39</v>
      </c>
      <c r="P53" s="196">
        <v>0.94</v>
      </c>
      <c r="Q53" s="196">
        <v>0.36</v>
      </c>
      <c r="R53" s="196">
        <v>0.71</v>
      </c>
      <c r="S53" s="196">
        <v>0.44</v>
      </c>
      <c r="T53" s="196">
        <v>0</v>
      </c>
      <c r="U53" s="196">
        <v>2.36</v>
      </c>
      <c r="V53" s="196">
        <v>0.24</v>
      </c>
      <c r="W53" s="196">
        <v>0.77</v>
      </c>
      <c r="X53" s="196">
        <v>2.46</v>
      </c>
      <c r="Y53" s="196">
        <v>0</v>
      </c>
      <c r="Z53" s="196">
        <v>4.6399999999999997</v>
      </c>
      <c r="AA53" s="196">
        <v>1.51</v>
      </c>
      <c r="AB53" s="196">
        <v>0</v>
      </c>
      <c r="AC53" s="196">
        <v>0.87</v>
      </c>
      <c r="AD53" s="196">
        <v>20.77</v>
      </c>
      <c r="AE53" s="196">
        <v>0</v>
      </c>
      <c r="AF53" s="196">
        <v>0</v>
      </c>
      <c r="AG53" s="196">
        <v>-113.62</v>
      </c>
      <c r="AH53" s="196">
        <v>0</v>
      </c>
      <c r="AI53" s="196">
        <v>18.39</v>
      </c>
      <c r="AJ53" s="196">
        <v>0</v>
      </c>
      <c r="AK53" s="196">
        <v>18.61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13.37</v>
      </c>
      <c r="AS53" s="196">
        <v>31.29</v>
      </c>
      <c r="AT53" s="196">
        <v>30.81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19.260000000000002</v>
      </c>
      <c r="L54" s="196">
        <v>0.24</v>
      </c>
      <c r="M54" s="196">
        <v>2.16</v>
      </c>
      <c r="N54" s="196">
        <v>1.97</v>
      </c>
      <c r="O54" s="196">
        <v>1.39</v>
      </c>
      <c r="P54" s="196">
        <v>0.94</v>
      </c>
      <c r="Q54" s="196">
        <v>0.36</v>
      </c>
      <c r="R54" s="196">
        <v>0.71</v>
      </c>
      <c r="S54" s="196">
        <v>0.44</v>
      </c>
      <c r="T54" s="196">
        <v>0</v>
      </c>
      <c r="U54" s="196">
        <v>2.36</v>
      </c>
      <c r="V54" s="196">
        <v>0.24</v>
      </c>
      <c r="W54" s="196">
        <v>0.77</v>
      </c>
      <c r="X54" s="196">
        <v>2.46</v>
      </c>
      <c r="Y54" s="196">
        <v>0</v>
      </c>
      <c r="Z54" s="196">
        <v>4.6399999999999997</v>
      </c>
      <c r="AA54" s="196">
        <v>1.51</v>
      </c>
      <c r="AB54" s="196">
        <v>0</v>
      </c>
      <c r="AC54" s="196">
        <v>0.87</v>
      </c>
      <c r="AD54" s="196">
        <v>20.77</v>
      </c>
      <c r="AE54" s="196">
        <v>0</v>
      </c>
      <c r="AF54" s="196">
        <v>0</v>
      </c>
      <c r="AG54" s="196">
        <v>-113.62</v>
      </c>
      <c r="AH54" s="196">
        <v>0</v>
      </c>
      <c r="AI54" s="196">
        <v>18.39</v>
      </c>
      <c r="AJ54" s="196">
        <v>0</v>
      </c>
      <c r="AK54" s="196">
        <v>18.61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13.37</v>
      </c>
      <c r="AS54" s="196">
        <v>31.29</v>
      </c>
      <c r="AT54" s="196">
        <v>30.81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19.260000000000002</v>
      </c>
      <c r="L55" s="196">
        <v>0.24</v>
      </c>
      <c r="M55" s="196">
        <v>2.16</v>
      </c>
      <c r="N55" s="196">
        <v>1.97</v>
      </c>
      <c r="O55" s="196">
        <v>1.39</v>
      </c>
      <c r="P55" s="196">
        <v>0.94</v>
      </c>
      <c r="Q55" s="196">
        <v>0.36</v>
      </c>
      <c r="R55" s="196">
        <v>0.71</v>
      </c>
      <c r="S55" s="196">
        <v>0.44</v>
      </c>
      <c r="T55" s="196">
        <v>0</v>
      </c>
      <c r="U55" s="196">
        <v>2.36</v>
      </c>
      <c r="V55" s="196">
        <v>0.24</v>
      </c>
      <c r="W55" s="196">
        <v>0.77</v>
      </c>
      <c r="X55" s="196">
        <v>2.46</v>
      </c>
      <c r="Y55" s="196">
        <v>0</v>
      </c>
      <c r="Z55" s="196">
        <v>4.6399999999999997</v>
      </c>
      <c r="AA55" s="196">
        <v>1.51</v>
      </c>
      <c r="AB55" s="196">
        <v>0</v>
      </c>
      <c r="AC55" s="196">
        <v>1.31</v>
      </c>
      <c r="AD55" s="196">
        <v>20.77</v>
      </c>
      <c r="AE55" s="196">
        <v>0</v>
      </c>
      <c r="AF55" s="196">
        <v>0</v>
      </c>
      <c r="AG55" s="196">
        <v>-113.62</v>
      </c>
      <c r="AH55" s="196">
        <v>0</v>
      </c>
      <c r="AI55" s="196">
        <v>18.39</v>
      </c>
      <c r="AJ55" s="196">
        <v>0</v>
      </c>
      <c r="AK55" s="196">
        <v>17.29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13.37</v>
      </c>
      <c r="AS55" s="196">
        <v>31.29</v>
      </c>
      <c r="AT55" s="196">
        <v>30.81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19.260000000000002</v>
      </c>
      <c r="L56" s="196">
        <v>0.24</v>
      </c>
      <c r="M56" s="196">
        <v>2.16</v>
      </c>
      <c r="N56" s="196">
        <v>1.97</v>
      </c>
      <c r="O56" s="196">
        <v>1.39</v>
      </c>
      <c r="P56" s="196">
        <v>0.94</v>
      </c>
      <c r="Q56" s="196">
        <v>0.36</v>
      </c>
      <c r="R56" s="196">
        <v>0.71</v>
      </c>
      <c r="S56" s="196">
        <v>0.44</v>
      </c>
      <c r="T56" s="196">
        <v>0</v>
      </c>
      <c r="U56" s="196">
        <v>2.36</v>
      </c>
      <c r="V56" s="196">
        <v>0.24</v>
      </c>
      <c r="W56" s="196">
        <v>0.77</v>
      </c>
      <c r="X56" s="196">
        <v>2.46</v>
      </c>
      <c r="Y56" s="196">
        <v>0</v>
      </c>
      <c r="Z56" s="196">
        <v>4.6399999999999997</v>
      </c>
      <c r="AA56" s="196">
        <v>1.51</v>
      </c>
      <c r="AB56" s="196">
        <v>0</v>
      </c>
      <c r="AC56" s="196">
        <v>1.31</v>
      </c>
      <c r="AD56" s="196">
        <v>20.77</v>
      </c>
      <c r="AE56" s="196">
        <v>0</v>
      </c>
      <c r="AF56" s="196">
        <v>0</v>
      </c>
      <c r="AG56" s="196">
        <v>-113.62</v>
      </c>
      <c r="AH56" s="196">
        <v>0</v>
      </c>
      <c r="AI56" s="196">
        <v>18.39</v>
      </c>
      <c r="AJ56" s="196">
        <v>0</v>
      </c>
      <c r="AK56" s="196">
        <v>17.29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13.37</v>
      </c>
      <c r="AS56" s="196">
        <v>31.29</v>
      </c>
      <c r="AT56" s="196">
        <v>30.81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45.14</v>
      </c>
      <c r="L57" s="196">
        <v>0.24</v>
      </c>
      <c r="M57" s="196">
        <v>2.16</v>
      </c>
      <c r="N57" s="196">
        <v>1.97</v>
      </c>
      <c r="O57" s="196">
        <v>1.39</v>
      </c>
      <c r="P57" s="196">
        <v>0.94</v>
      </c>
      <c r="Q57" s="196">
        <v>0.36</v>
      </c>
      <c r="R57" s="196">
        <v>0.71</v>
      </c>
      <c r="S57" s="196">
        <v>0.44</v>
      </c>
      <c r="T57" s="196">
        <v>0</v>
      </c>
      <c r="U57" s="196">
        <v>2.36</v>
      </c>
      <c r="V57" s="196">
        <v>0.24</v>
      </c>
      <c r="W57" s="196">
        <v>0.77</v>
      </c>
      <c r="X57" s="196">
        <v>2.46</v>
      </c>
      <c r="Y57" s="196">
        <v>0</v>
      </c>
      <c r="Z57" s="196">
        <v>4.6399999999999997</v>
      </c>
      <c r="AA57" s="196">
        <v>1.51</v>
      </c>
      <c r="AB57" s="196">
        <v>0</v>
      </c>
      <c r="AC57" s="196">
        <v>1.31</v>
      </c>
      <c r="AD57" s="196">
        <v>20.77</v>
      </c>
      <c r="AE57" s="196">
        <v>0</v>
      </c>
      <c r="AF57" s="196">
        <v>0</v>
      </c>
      <c r="AG57" s="196">
        <v>-113.62</v>
      </c>
      <c r="AH57" s="196">
        <v>0</v>
      </c>
      <c r="AI57" s="196">
        <v>18.39</v>
      </c>
      <c r="AJ57" s="196">
        <v>0</v>
      </c>
      <c r="AK57" s="196">
        <v>17.29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13.37</v>
      </c>
      <c r="AS57" s="196">
        <v>31.29</v>
      </c>
      <c r="AT57" s="196">
        <v>30.81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74</v>
      </c>
      <c r="L58" s="196">
        <v>0.24</v>
      </c>
      <c r="M58" s="196">
        <v>2.16</v>
      </c>
      <c r="N58" s="196">
        <v>1.97</v>
      </c>
      <c r="O58" s="196">
        <v>1.39</v>
      </c>
      <c r="P58" s="196">
        <v>0.94</v>
      </c>
      <c r="Q58" s="196">
        <v>0.36</v>
      </c>
      <c r="R58" s="196">
        <v>0.71</v>
      </c>
      <c r="S58" s="196">
        <v>0.44</v>
      </c>
      <c r="T58" s="196">
        <v>0</v>
      </c>
      <c r="U58" s="196">
        <v>2.36</v>
      </c>
      <c r="V58" s="196">
        <v>0.24</v>
      </c>
      <c r="W58" s="196">
        <v>0.77</v>
      </c>
      <c r="X58" s="196">
        <v>2.46</v>
      </c>
      <c r="Y58" s="196">
        <v>0</v>
      </c>
      <c r="Z58" s="196">
        <v>4.6399999999999997</v>
      </c>
      <c r="AA58" s="196">
        <v>1.51</v>
      </c>
      <c r="AB58" s="196">
        <v>0</v>
      </c>
      <c r="AC58" s="196">
        <v>1.31</v>
      </c>
      <c r="AD58" s="196">
        <v>20.77</v>
      </c>
      <c r="AE58" s="196">
        <v>0</v>
      </c>
      <c r="AF58" s="196">
        <v>0</v>
      </c>
      <c r="AG58" s="196">
        <v>-113.62</v>
      </c>
      <c r="AH58" s="196">
        <v>0</v>
      </c>
      <c r="AI58" s="196">
        <v>18.39</v>
      </c>
      <c r="AJ58" s="196">
        <v>0</v>
      </c>
      <c r="AK58" s="196">
        <v>17.29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13.37</v>
      </c>
      <c r="AS58" s="196">
        <v>31.29</v>
      </c>
      <c r="AT58" s="196">
        <v>30.81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93.24</v>
      </c>
      <c r="L59" s="196">
        <v>0.24</v>
      </c>
      <c r="M59" s="196">
        <v>2.16</v>
      </c>
      <c r="N59" s="196">
        <v>1.97</v>
      </c>
      <c r="O59" s="196">
        <v>1.39</v>
      </c>
      <c r="P59" s="196">
        <v>0.94</v>
      </c>
      <c r="Q59" s="196">
        <v>0.36</v>
      </c>
      <c r="R59" s="196">
        <v>0.71</v>
      </c>
      <c r="S59" s="196">
        <v>0.44</v>
      </c>
      <c r="T59" s="196">
        <v>0</v>
      </c>
      <c r="U59" s="196">
        <v>2.36</v>
      </c>
      <c r="V59" s="196">
        <v>0.24</v>
      </c>
      <c r="W59" s="196">
        <v>0.77</v>
      </c>
      <c r="X59" s="196">
        <v>2.46</v>
      </c>
      <c r="Y59" s="196">
        <v>0</v>
      </c>
      <c r="Z59" s="196">
        <v>4.6399999999999997</v>
      </c>
      <c r="AA59" s="196">
        <v>1.51</v>
      </c>
      <c r="AB59" s="196">
        <v>0</v>
      </c>
      <c r="AC59" s="196">
        <v>1.31</v>
      </c>
      <c r="AD59" s="196">
        <v>20.77</v>
      </c>
      <c r="AE59" s="196">
        <v>0</v>
      </c>
      <c r="AF59" s="196">
        <v>0</v>
      </c>
      <c r="AG59" s="196">
        <v>-113.62</v>
      </c>
      <c r="AH59" s="196">
        <v>0</v>
      </c>
      <c r="AI59" s="196">
        <v>18.39</v>
      </c>
      <c r="AJ59" s="196">
        <v>0</v>
      </c>
      <c r="AK59" s="196">
        <v>17.29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13.37</v>
      </c>
      <c r="AS59" s="196">
        <v>31.29</v>
      </c>
      <c r="AT59" s="196">
        <v>30.81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102.86</v>
      </c>
      <c r="L60" s="196">
        <v>0.24</v>
      </c>
      <c r="M60" s="196">
        <v>2.16</v>
      </c>
      <c r="N60" s="196">
        <v>1.97</v>
      </c>
      <c r="O60" s="196">
        <v>1.39</v>
      </c>
      <c r="P60" s="196">
        <v>0.94</v>
      </c>
      <c r="Q60" s="196">
        <v>0.36</v>
      </c>
      <c r="R60" s="196">
        <v>0.71</v>
      </c>
      <c r="S60" s="196">
        <v>0.44</v>
      </c>
      <c r="T60" s="196">
        <v>0</v>
      </c>
      <c r="U60" s="196">
        <v>2.36</v>
      </c>
      <c r="V60" s="196">
        <v>0.24</v>
      </c>
      <c r="W60" s="196">
        <v>0.77</v>
      </c>
      <c r="X60" s="196">
        <v>2.46</v>
      </c>
      <c r="Y60" s="196">
        <v>0</v>
      </c>
      <c r="Z60" s="196">
        <v>4.6399999999999997</v>
      </c>
      <c r="AA60" s="196">
        <v>1.51</v>
      </c>
      <c r="AB60" s="196">
        <v>0</v>
      </c>
      <c r="AC60" s="196">
        <v>1.31</v>
      </c>
      <c r="AD60" s="196">
        <v>20.77</v>
      </c>
      <c r="AE60" s="196">
        <v>0</v>
      </c>
      <c r="AF60" s="196">
        <v>0</v>
      </c>
      <c r="AG60" s="196">
        <v>-113.62</v>
      </c>
      <c r="AH60" s="196">
        <v>0</v>
      </c>
      <c r="AI60" s="196">
        <v>18.39</v>
      </c>
      <c r="AJ60" s="196">
        <v>0</v>
      </c>
      <c r="AK60" s="196">
        <v>17.29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13.37</v>
      </c>
      <c r="AS60" s="196">
        <v>31.29</v>
      </c>
      <c r="AT60" s="196">
        <v>30.81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112.48</v>
      </c>
      <c r="L61" s="196">
        <v>0.24</v>
      </c>
      <c r="M61" s="196">
        <v>2.16</v>
      </c>
      <c r="N61" s="196">
        <v>1.97</v>
      </c>
      <c r="O61" s="196">
        <v>1.39</v>
      </c>
      <c r="P61" s="196">
        <v>0.94</v>
      </c>
      <c r="Q61" s="196">
        <v>0.36</v>
      </c>
      <c r="R61" s="196">
        <v>0.71</v>
      </c>
      <c r="S61" s="196">
        <v>0.44</v>
      </c>
      <c r="T61" s="196">
        <v>0</v>
      </c>
      <c r="U61" s="196">
        <v>2.36</v>
      </c>
      <c r="V61" s="196">
        <v>0.24</v>
      </c>
      <c r="W61" s="196">
        <v>0.77</v>
      </c>
      <c r="X61" s="196">
        <v>2.46</v>
      </c>
      <c r="Y61" s="196">
        <v>0</v>
      </c>
      <c r="Z61" s="196">
        <v>4.6399999999999997</v>
      </c>
      <c r="AA61" s="196">
        <v>1.51</v>
      </c>
      <c r="AB61" s="196">
        <v>0</v>
      </c>
      <c r="AC61" s="196">
        <v>1.31</v>
      </c>
      <c r="AD61" s="196">
        <v>20.77</v>
      </c>
      <c r="AE61" s="196">
        <v>0</v>
      </c>
      <c r="AF61" s="196">
        <v>0</v>
      </c>
      <c r="AG61" s="196">
        <v>-113.62</v>
      </c>
      <c r="AH61" s="196">
        <v>0</v>
      </c>
      <c r="AI61" s="196">
        <v>18.39</v>
      </c>
      <c r="AJ61" s="196">
        <v>0</v>
      </c>
      <c r="AK61" s="196">
        <v>17.29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13.37</v>
      </c>
      <c r="AS61" s="196">
        <v>31.29</v>
      </c>
      <c r="AT61" s="196">
        <v>30.81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93.24</v>
      </c>
      <c r="L62" s="196">
        <v>0.24</v>
      </c>
      <c r="M62" s="196">
        <v>2.16</v>
      </c>
      <c r="N62" s="196">
        <v>1.97</v>
      </c>
      <c r="O62" s="196">
        <v>1.39</v>
      </c>
      <c r="P62" s="196">
        <v>0.94</v>
      </c>
      <c r="Q62" s="196">
        <v>0.36</v>
      </c>
      <c r="R62" s="196">
        <v>0.71</v>
      </c>
      <c r="S62" s="196">
        <v>0.44</v>
      </c>
      <c r="T62" s="196">
        <v>0</v>
      </c>
      <c r="U62" s="196">
        <v>2.36</v>
      </c>
      <c r="V62" s="196">
        <v>0.24</v>
      </c>
      <c r="W62" s="196">
        <v>0.77</v>
      </c>
      <c r="X62" s="196">
        <v>2.46</v>
      </c>
      <c r="Y62" s="196">
        <v>0</v>
      </c>
      <c r="Z62" s="196">
        <v>4.6399999999999997</v>
      </c>
      <c r="AA62" s="196">
        <v>1.51</v>
      </c>
      <c r="AB62" s="196">
        <v>0</v>
      </c>
      <c r="AC62" s="196">
        <v>1.31</v>
      </c>
      <c r="AD62" s="196">
        <v>20.77</v>
      </c>
      <c r="AE62" s="196">
        <v>0</v>
      </c>
      <c r="AF62" s="196">
        <v>0</v>
      </c>
      <c r="AG62" s="196">
        <v>-113.62</v>
      </c>
      <c r="AH62" s="196">
        <v>0</v>
      </c>
      <c r="AI62" s="196">
        <v>18.39</v>
      </c>
      <c r="AJ62" s="196">
        <v>0</v>
      </c>
      <c r="AK62" s="196">
        <v>17.29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13.37</v>
      </c>
      <c r="AS62" s="196">
        <v>31.29</v>
      </c>
      <c r="AT62" s="196">
        <v>30.81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74</v>
      </c>
      <c r="L63" s="196">
        <v>0.24</v>
      </c>
      <c r="M63" s="196">
        <v>2.16</v>
      </c>
      <c r="N63" s="196">
        <v>1.97</v>
      </c>
      <c r="O63" s="196">
        <v>1.39</v>
      </c>
      <c r="P63" s="196">
        <v>0.94</v>
      </c>
      <c r="Q63" s="196">
        <v>0.36</v>
      </c>
      <c r="R63" s="196">
        <v>0.71</v>
      </c>
      <c r="S63" s="196">
        <v>0.44</v>
      </c>
      <c r="T63" s="196">
        <v>0</v>
      </c>
      <c r="U63" s="196">
        <v>2.36</v>
      </c>
      <c r="V63" s="196">
        <v>0.24</v>
      </c>
      <c r="W63" s="196">
        <v>0.77</v>
      </c>
      <c r="X63" s="196">
        <v>2.46</v>
      </c>
      <c r="Y63" s="196">
        <v>0</v>
      </c>
      <c r="Z63" s="196">
        <v>4.6399999999999997</v>
      </c>
      <c r="AA63" s="196">
        <v>1.51</v>
      </c>
      <c r="AB63" s="196">
        <v>0</v>
      </c>
      <c r="AC63" s="196">
        <v>1.31</v>
      </c>
      <c r="AD63" s="196">
        <v>20.77</v>
      </c>
      <c r="AE63" s="196">
        <v>0</v>
      </c>
      <c r="AF63" s="196">
        <v>0</v>
      </c>
      <c r="AG63" s="196">
        <v>-113.62</v>
      </c>
      <c r="AH63" s="196">
        <v>0</v>
      </c>
      <c r="AI63" s="196">
        <v>18.39</v>
      </c>
      <c r="AJ63" s="196">
        <v>0</v>
      </c>
      <c r="AK63" s="196">
        <v>17.29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13.37</v>
      </c>
      <c r="AS63" s="196">
        <v>31.29</v>
      </c>
      <c r="AT63" s="196">
        <v>30.81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74</v>
      </c>
      <c r="L64" s="196">
        <v>0.24</v>
      </c>
      <c r="M64" s="196">
        <v>2.16</v>
      </c>
      <c r="N64" s="196">
        <v>1.97</v>
      </c>
      <c r="O64" s="196">
        <v>1.39</v>
      </c>
      <c r="P64" s="196">
        <v>0.94</v>
      </c>
      <c r="Q64" s="196">
        <v>0.36</v>
      </c>
      <c r="R64" s="196">
        <v>0.71</v>
      </c>
      <c r="S64" s="196">
        <v>0.44</v>
      </c>
      <c r="T64" s="196">
        <v>0</v>
      </c>
      <c r="U64" s="196">
        <v>2.36</v>
      </c>
      <c r="V64" s="196">
        <v>0.24</v>
      </c>
      <c r="W64" s="196">
        <v>0.77</v>
      </c>
      <c r="X64" s="196">
        <v>2.46</v>
      </c>
      <c r="Y64" s="196">
        <v>0</v>
      </c>
      <c r="Z64" s="196">
        <v>4.6399999999999997</v>
      </c>
      <c r="AA64" s="196">
        <v>1.51</v>
      </c>
      <c r="AB64" s="196">
        <v>0</v>
      </c>
      <c r="AC64" s="196">
        <v>1.31</v>
      </c>
      <c r="AD64" s="196">
        <v>20.77</v>
      </c>
      <c r="AE64" s="196">
        <v>0</v>
      </c>
      <c r="AF64" s="196">
        <v>0</v>
      </c>
      <c r="AG64" s="196">
        <v>-113.62</v>
      </c>
      <c r="AH64" s="196">
        <v>0</v>
      </c>
      <c r="AI64" s="196">
        <v>18.39</v>
      </c>
      <c r="AJ64" s="196">
        <v>0</v>
      </c>
      <c r="AK64" s="196">
        <v>17.29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13.37</v>
      </c>
      <c r="AS64" s="196">
        <v>31.29</v>
      </c>
      <c r="AT64" s="196">
        <v>30.81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64.38</v>
      </c>
      <c r="L65" s="196">
        <v>0.24</v>
      </c>
      <c r="M65" s="196">
        <v>2.16</v>
      </c>
      <c r="N65" s="196">
        <v>1.97</v>
      </c>
      <c r="O65" s="196">
        <v>1.39</v>
      </c>
      <c r="P65" s="196">
        <v>0.94</v>
      </c>
      <c r="Q65" s="196">
        <v>0.36</v>
      </c>
      <c r="R65" s="196">
        <v>0.71</v>
      </c>
      <c r="S65" s="196">
        <v>0.44</v>
      </c>
      <c r="T65" s="196">
        <v>0</v>
      </c>
      <c r="U65" s="196">
        <v>2.36</v>
      </c>
      <c r="V65" s="196">
        <v>0.24</v>
      </c>
      <c r="W65" s="196">
        <v>0.77</v>
      </c>
      <c r="X65" s="196">
        <v>2.46</v>
      </c>
      <c r="Y65" s="196">
        <v>0</v>
      </c>
      <c r="Z65" s="196">
        <v>4.6399999999999997</v>
      </c>
      <c r="AA65" s="196">
        <v>1.51</v>
      </c>
      <c r="AB65" s="196">
        <v>0</v>
      </c>
      <c r="AC65" s="196">
        <v>1.31</v>
      </c>
      <c r="AD65" s="196">
        <v>20.77</v>
      </c>
      <c r="AE65" s="196">
        <v>0</v>
      </c>
      <c r="AF65" s="196">
        <v>0</v>
      </c>
      <c r="AG65" s="196">
        <v>-113.62</v>
      </c>
      <c r="AH65" s="196">
        <v>0</v>
      </c>
      <c r="AI65" s="196">
        <v>18.39</v>
      </c>
      <c r="AJ65" s="196">
        <v>0</v>
      </c>
      <c r="AK65" s="196">
        <v>15.56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13.37</v>
      </c>
      <c r="AS65" s="196">
        <v>31.29</v>
      </c>
      <c r="AT65" s="196">
        <v>30.81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64.38</v>
      </c>
      <c r="L66" s="196">
        <v>0.24</v>
      </c>
      <c r="M66" s="196">
        <v>2.16</v>
      </c>
      <c r="N66" s="196">
        <v>1.97</v>
      </c>
      <c r="O66" s="196">
        <v>1.39</v>
      </c>
      <c r="P66" s="196">
        <v>0.94</v>
      </c>
      <c r="Q66" s="196">
        <v>0.36</v>
      </c>
      <c r="R66" s="196">
        <v>0.71</v>
      </c>
      <c r="S66" s="196">
        <v>0.44</v>
      </c>
      <c r="T66" s="196">
        <v>0</v>
      </c>
      <c r="U66" s="196">
        <v>2.36</v>
      </c>
      <c r="V66" s="196">
        <v>0.24</v>
      </c>
      <c r="W66" s="196">
        <v>0.77</v>
      </c>
      <c r="X66" s="196">
        <v>2.46</v>
      </c>
      <c r="Y66" s="196">
        <v>0</v>
      </c>
      <c r="Z66" s="196">
        <v>4.6399999999999997</v>
      </c>
      <c r="AA66" s="196">
        <v>1.51</v>
      </c>
      <c r="AB66" s="196">
        <v>0</v>
      </c>
      <c r="AC66" s="196">
        <v>1.31</v>
      </c>
      <c r="AD66" s="196">
        <v>20.77</v>
      </c>
      <c r="AE66" s="196">
        <v>0</v>
      </c>
      <c r="AF66" s="196">
        <v>0</v>
      </c>
      <c r="AG66" s="196">
        <v>-113.62</v>
      </c>
      <c r="AH66" s="196">
        <v>0</v>
      </c>
      <c r="AI66" s="196">
        <v>18.39</v>
      </c>
      <c r="AJ66" s="196">
        <v>0</v>
      </c>
      <c r="AK66" s="196">
        <v>15.56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13.37</v>
      </c>
      <c r="AS66" s="196">
        <v>31.29</v>
      </c>
      <c r="AT66" s="196">
        <v>30.81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19.260000000000002</v>
      </c>
      <c r="L67" s="196">
        <v>0.24</v>
      </c>
      <c r="M67" s="196">
        <v>2.16</v>
      </c>
      <c r="N67" s="196">
        <v>1.97</v>
      </c>
      <c r="O67" s="196">
        <v>1.39</v>
      </c>
      <c r="P67" s="196">
        <v>0.94</v>
      </c>
      <c r="Q67" s="196">
        <v>0.36</v>
      </c>
      <c r="R67" s="196">
        <v>0.71</v>
      </c>
      <c r="S67" s="196">
        <v>0.44</v>
      </c>
      <c r="T67" s="196">
        <v>0</v>
      </c>
      <c r="U67" s="196">
        <v>2.36</v>
      </c>
      <c r="V67" s="196">
        <v>0.24</v>
      </c>
      <c r="W67" s="196">
        <v>0.77</v>
      </c>
      <c r="X67" s="196">
        <v>2.46</v>
      </c>
      <c r="Y67" s="196">
        <v>0</v>
      </c>
      <c r="Z67" s="196">
        <v>4.6399999999999997</v>
      </c>
      <c r="AA67" s="196">
        <v>1.51</v>
      </c>
      <c r="AB67" s="196">
        <v>0</v>
      </c>
      <c r="AC67" s="196">
        <v>1.31</v>
      </c>
      <c r="AD67" s="196">
        <v>20.77</v>
      </c>
      <c r="AE67" s="196">
        <v>0</v>
      </c>
      <c r="AF67" s="196">
        <v>0</v>
      </c>
      <c r="AG67" s="196">
        <v>-113.62</v>
      </c>
      <c r="AH67" s="196">
        <v>0</v>
      </c>
      <c r="AI67" s="196">
        <v>18.39</v>
      </c>
      <c r="AJ67" s="196">
        <v>0</v>
      </c>
      <c r="AK67" s="196">
        <v>15.56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13.37</v>
      </c>
      <c r="AS67" s="196">
        <v>31.29</v>
      </c>
      <c r="AT67" s="196">
        <v>30.81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19.309999999999999</v>
      </c>
      <c r="L68" s="196">
        <v>0.24</v>
      </c>
      <c r="M68" s="196">
        <v>2.16</v>
      </c>
      <c r="N68" s="196">
        <v>1.97</v>
      </c>
      <c r="O68" s="196">
        <v>1.39</v>
      </c>
      <c r="P68" s="196">
        <v>0.94</v>
      </c>
      <c r="Q68" s="196">
        <v>0.36</v>
      </c>
      <c r="R68" s="196">
        <v>0.71</v>
      </c>
      <c r="S68" s="196">
        <v>0.44</v>
      </c>
      <c r="T68" s="196">
        <v>0</v>
      </c>
      <c r="U68" s="196">
        <v>2.36</v>
      </c>
      <c r="V68" s="196">
        <v>0.24</v>
      </c>
      <c r="W68" s="196">
        <v>0.77</v>
      </c>
      <c r="X68" s="196">
        <v>2.46</v>
      </c>
      <c r="Y68" s="196">
        <v>0</v>
      </c>
      <c r="Z68" s="196">
        <v>4.6399999999999997</v>
      </c>
      <c r="AA68" s="196">
        <v>1.51</v>
      </c>
      <c r="AB68" s="196">
        <v>0</v>
      </c>
      <c r="AC68" s="196">
        <v>1.31</v>
      </c>
      <c r="AD68" s="196">
        <v>20.77</v>
      </c>
      <c r="AE68" s="196">
        <v>0</v>
      </c>
      <c r="AF68" s="196">
        <v>0</v>
      </c>
      <c r="AG68" s="196">
        <v>-113.62</v>
      </c>
      <c r="AH68" s="196">
        <v>0</v>
      </c>
      <c r="AI68" s="196">
        <v>18.39</v>
      </c>
      <c r="AJ68" s="196">
        <v>0</v>
      </c>
      <c r="AK68" s="196">
        <v>15.56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13.37</v>
      </c>
      <c r="AS68" s="196">
        <v>31.29</v>
      </c>
      <c r="AT68" s="196">
        <v>30.81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19.25</v>
      </c>
      <c r="L69" s="196">
        <v>0.24</v>
      </c>
      <c r="M69" s="196">
        <v>2.16</v>
      </c>
      <c r="N69" s="196">
        <v>1.97</v>
      </c>
      <c r="O69" s="196">
        <v>1.39</v>
      </c>
      <c r="P69" s="196">
        <v>0.94</v>
      </c>
      <c r="Q69" s="196">
        <v>0.36</v>
      </c>
      <c r="R69" s="196">
        <v>0.71</v>
      </c>
      <c r="S69" s="196">
        <v>0.44</v>
      </c>
      <c r="T69" s="196">
        <v>0</v>
      </c>
      <c r="U69" s="196">
        <v>2.36</v>
      </c>
      <c r="V69" s="196">
        <v>0.24</v>
      </c>
      <c r="W69" s="196">
        <v>0.77</v>
      </c>
      <c r="X69" s="196">
        <v>2.46</v>
      </c>
      <c r="Y69" s="196">
        <v>0</v>
      </c>
      <c r="Z69" s="196">
        <v>4.6399999999999997</v>
      </c>
      <c r="AA69" s="196">
        <v>1.51</v>
      </c>
      <c r="AB69" s="196">
        <v>0</v>
      </c>
      <c r="AC69" s="196">
        <v>1.31</v>
      </c>
      <c r="AD69" s="196">
        <v>20.77</v>
      </c>
      <c r="AE69" s="196">
        <v>0</v>
      </c>
      <c r="AF69" s="196">
        <v>0</v>
      </c>
      <c r="AG69" s="196">
        <v>-113.62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13.37</v>
      </c>
      <c r="AS69" s="196">
        <v>31.29</v>
      </c>
      <c r="AT69" s="196">
        <v>30.81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19.25</v>
      </c>
      <c r="L70" s="196">
        <v>0.24</v>
      </c>
      <c r="M70" s="196">
        <v>2.16</v>
      </c>
      <c r="N70" s="196">
        <v>1.97</v>
      </c>
      <c r="O70" s="196">
        <v>1.39</v>
      </c>
      <c r="P70" s="196">
        <v>0.94</v>
      </c>
      <c r="Q70" s="196">
        <v>0.36</v>
      </c>
      <c r="R70" s="196">
        <v>0.71</v>
      </c>
      <c r="S70" s="196">
        <v>0.44</v>
      </c>
      <c r="T70" s="196">
        <v>0</v>
      </c>
      <c r="U70" s="196">
        <v>2.36</v>
      </c>
      <c r="V70" s="196">
        <v>0.24</v>
      </c>
      <c r="W70" s="196">
        <v>0.77</v>
      </c>
      <c r="X70" s="196">
        <v>2.46</v>
      </c>
      <c r="Y70" s="196">
        <v>0</v>
      </c>
      <c r="Z70" s="196">
        <v>4.6399999999999997</v>
      </c>
      <c r="AA70" s="196">
        <v>1.51</v>
      </c>
      <c r="AB70" s="196">
        <v>0</v>
      </c>
      <c r="AC70" s="196">
        <v>1.31</v>
      </c>
      <c r="AD70" s="196">
        <v>20.77</v>
      </c>
      <c r="AE70" s="196">
        <v>0</v>
      </c>
      <c r="AF70" s="196">
        <v>0</v>
      </c>
      <c r="AG70" s="196">
        <v>-113.62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13.37</v>
      </c>
      <c r="AS70" s="196">
        <v>31.29</v>
      </c>
      <c r="AT70" s="196">
        <v>30.81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19.25</v>
      </c>
      <c r="L71" s="196">
        <v>0.24</v>
      </c>
      <c r="M71" s="196">
        <v>2.16</v>
      </c>
      <c r="N71" s="196">
        <v>1.97</v>
      </c>
      <c r="O71" s="196">
        <v>1.39</v>
      </c>
      <c r="P71" s="196">
        <v>0.94</v>
      </c>
      <c r="Q71" s="196">
        <v>0.36</v>
      </c>
      <c r="R71" s="196">
        <v>0.71</v>
      </c>
      <c r="S71" s="196">
        <v>0.44</v>
      </c>
      <c r="T71" s="196">
        <v>0</v>
      </c>
      <c r="U71" s="196">
        <v>2.36</v>
      </c>
      <c r="V71" s="196">
        <v>0.24</v>
      </c>
      <c r="W71" s="196">
        <v>0.77</v>
      </c>
      <c r="X71" s="196">
        <v>2.46</v>
      </c>
      <c r="Y71" s="196">
        <v>0</v>
      </c>
      <c r="Z71" s="196">
        <v>4.6399999999999997</v>
      </c>
      <c r="AA71" s="196">
        <v>1.51</v>
      </c>
      <c r="AB71" s="196">
        <v>0</v>
      </c>
      <c r="AC71" s="196">
        <v>1.31</v>
      </c>
      <c r="AD71" s="196">
        <v>20.77</v>
      </c>
      <c r="AE71" s="196">
        <v>0</v>
      </c>
      <c r="AF71" s="196">
        <v>0</v>
      </c>
      <c r="AG71" s="196">
        <v>-113.62</v>
      </c>
      <c r="AH71" s="196">
        <v>0</v>
      </c>
      <c r="AI71" s="196">
        <v>18.39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124.51</v>
      </c>
      <c r="AP71" s="196">
        <v>0</v>
      </c>
      <c r="AQ71" s="196">
        <v>0</v>
      </c>
      <c r="AR71" s="196">
        <v>13.37</v>
      </c>
      <c r="AS71" s="196">
        <v>31.29</v>
      </c>
      <c r="AT71" s="196">
        <v>30.81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19.25</v>
      </c>
      <c r="L72" s="196">
        <v>0.24</v>
      </c>
      <c r="M72" s="196">
        <v>2.16</v>
      </c>
      <c r="N72" s="196">
        <v>1.97</v>
      </c>
      <c r="O72" s="196">
        <v>1.39</v>
      </c>
      <c r="P72" s="196">
        <v>0.94</v>
      </c>
      <c r="Q72" s="196">
        <v>0.36</v>
      </c>
      <c r="R72" s="196">
        <v>0.71</v>
      </c>
      <c r="S72" s="196">
        <v>0.44</v>
      </c>
      <c r="T72" s="196">
        <v>0</v>
      </c>
      <c r="U72" s="196">
        <v>2.36</v>
      </c>
      <c r="V72" s="196">
        <v>0.24</v>
      </c>
      <c r="W72" s="196">
        <v>0.77</v>
      </c>
      <c r="X72" s="196">
        <v>2.46</v>
      </c>
      <c r="Y72" s="196">
        <v>0</v>
      </c>
      <c r="Z72" s="196">
        <v>4.6399999999999997</v>
      </c>
      <c r="AA72" s="196">
        <v>1.51</v>
      </c>
      <c r="AB72" s="196">
        <v>0</v>
      </c>
      <c r="AC72" s="196">
        <v>1.31</v>
      </c>
      <c r="AD72" s="196">
        <v>20.77</v>
      </c>
      <c r="AE72" s="196">
        <v>0</v>
      </c>
      <c r="AF72" s="196">
        <v>0</v>
      </c>
      <c r="AG72" s="196">
        <v>-113.62</v>
      </c>
      <c r="AH72" s="196">
        <v>0</v>
      </c>
      <c r="AI72" s="196">
        <v>18.39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124.51</v>
      </c>
      <c r="AP72" s="196">
        <v>0</v>
      </c>
      <c r="AQ72" s="196">
        <v>0</v>
      </c>
      <c r="AR72" s="196">
        <v>13.37</v>
      </c>
      <c r="AS72" s="196">
        <v>31.29</v>
      </c>
      <c r="AT72" s="196">
        <v>30.81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19.25</v>
      </c>
      <c r="L73" s="196">
        <v>0.24</v>
      </c>
      <c r="M73" s="196">
        <v>2.16</v>
      </c>
      <c r="N73" s="196">
        <v>1.97</v>
      </c>
      <c r="O73" s="196">
        <v>1.39</v>
      </c>
      <c r="P73" s="196">
        <v>0.94</v>
      </c>
      <c r="Q73" s="196">
        <v>0.36</v>
      </c>
      <c r="R73" s="196">
        <v>0.71</v>
      </c>
      <c r="S73" s="196">
        <v>0.44</v>
      </c>
      <c r="T73" s="196">
        <v>0</v>
      </c>
      <c r="U73" s="196">
        <v>2.36</v>
      </c>
      <c r="V73" s="196">
        <v>0.24</v>
      </c>
      <c r="W73" s="196">
        <v>0.77</v>
      </c>
      <c r="X73" s="196">
        <v>2.46</v>
      </c>
      <c r="Y73" s="196">
        <v>0</v>
      </c>
      <c r="Z73" s="196">
        <v>4.6399999999999997</v>
      </c>
      <c r="AA73" s="196">
        <v>1.51</v>
      </c>
      <c r="AB73" s="196">
        <v>0</v>
      </c>
      <c r="AC73" s="196">
        <v>1.31</v>
      </c>
      <c r="AD73" s="196">
        <v>20.77</v>
      </c>
      <c r="AE73" s="196">
        <v>0</v>
      </c>
      <c r="AF73" s="196">
        <v>0</v>
      </c>
      <c r="AG73" s="196">
        <v>-113.62</v>
      </c>
      <c r="AH73" s="196">
        <v>0</v>
      </c>
      <c r="AI73" s="196">
        <v>18.39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124.51</v>
      </c>
      <c r="AP73" s="196">
        <v>0</v>
      </c>
      <c r="AQ73" s="196">
        <v>0</v>
      </c>
      <c r="AR73" s="196">
        <v>13.37</v>
      </c>
      <c r="AS73" s="196">
        <v>31.29</v>
      </c>
      <c r="AT73" s="196">
        <v>30.81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19.25</v>
      </c>
      <c r="L74" s="196">
        <v>0.24</v>
      </c>
      <c r="M74" s="196">
        <v>2.16</v>
      </c>
      <c r="N74" s="196">
        <v>1.97</v>
      </c>
      <c r="O74" s="196">
        <v>1.39</v>
      </c>
      <c r="P74" s="196">
        <v>0.94</v>
      </c>
      <c r="Q74" s="196">
        <v>0.36</v>
      </c>
      <c r="R74" s="196">
        <v>0.71</v>
      </c>
      <c r="S74" s="196">
        <v>0.44</v>
      </c>
      <c r="T74" s="196">
        <v>0</v>
      </c>
      <c r="U74" s="196">
        <v>2.36</v>
      </c>
      <c r="V74" s="196">
        <v>0.24</v>
      </c>
      <c r="W74" s="196">
        <v>0.77</v>
      </c>
      <c r="X74" s="196">
        <v>2.46</v>
      </c>
      <c r="Y74" s="196">
        <v>0</v>
      </c>
      <c r="Z74" s="196">
        <v>4.6399999999999997</v>
      </c>
      <c r="AA74" s="196">
        <v>1.51</v>
      </c>
      <c r="AB74" s="196">
        <v>0</v>
      </c>
      <c r="AC74" s="196">
        <v>1.31</v>
      </c>
      <c r="AD74" s="196">
        <v>20.77</v>
      </c>
      <c r="AE74" s="196">
        <v>0</v>
      </c>
      <c r="AF74" s="196">
        <v>0</v>
      </c>
      <c r="AG74" s="196">
        <v>-113.62</v>
      </c>
      <c r="AH74" s="196">
        <v>0</v>
      </c>
      <c r="AI74" s="196">
        <v>18.39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124.51</v>
      </c>
      <c r="AP74" s="196">
        <v>0</v>
      </c>
      <c r="AQ74" s="196">
        <v>0</v>
      </c>
      <c r="AR74" s="196">
        <v>13.37</v>
      </c>
      <c r="AS74" s="196">
        <v>31.29</v>
      </c>
      <c r="AT74" s="196">
        <v>30.81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19.25</v>
      </c>
      <c r="L75" s="196">
        <v>0.24</v>
      </c>
      <c r="M75" s="196">
        <v>2.16</v>
      </c>
      <c r="N75" s="196">
        <v>1.97</v>
      </c>
      <c r="O75" s="196">
        <v>1.39</v>
      </c>
      <c r="P75" s="196">
        <v>0.94</v>
      </c>
      <c r="Q75" s="196">
        <v>0.36</v>
      </c>
      <c r="R75" s="196">
        <v>0.71</v>
      </c>
      <c r="S75" s="196">
        <v>0.44</v>
      </c>
      <c r="T75" s="196">
        <v>0</v>
      </c>
      <c r="U75" s="196">
        <v>2.36</v>
      </c>
      <c r="V75" s="196">
        <v>0.24</v>
      </c>
      <c r="W75" s="196">
        <v>0.77</v>
      </c>
      <c r="X75" s="196">
        <v>2.46</v>
      </c>
      <c r="Y75" s="196">
        <v>0</v>
      </c>
      <c r="Z75" s="196">
        <v>4.6399999999999997</v>
      </c>
      <c r="AA75" s="196">
        <v>1.51</v>
      </c>
      <c r="AB75" s="196">
        <v>0</v>
      </c>
      <c r="AC75" s="196">
        <v>1.31</v>
      </c>
      <c r="AD75" s="196">
        <v>20.77</v>
      </c>
      <c r="AE75" s="196">
        <v>0</v>
      </c>
      <c r="AF75" s="196">
        <v>0</v>
      </c>
      <c r="AG75" s="196">
        <v>-113.62</v>
      </c>
      <c r="AH75" s="196">
        <v>0</v>
      </c>
      <c r="AI75" s="196">
        <v>18.39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124.51</v>
      </c>
      <c r="AP75" s="196">
        <v>0</v>
      </c>
      <c r="AQ75" s="196">
        <v>0</v>
      </c>
      <c r="AR75" s="196">
        <v>13.37</v>
      </c>
      <c r="AS75" s="196">
        <v>31.29</v>
      </c>
      <c r="AT75" s="196">
        <v>30.81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19.25</v>
      </c>
      <c r="L76" s="196">
        <v>0.24</v>
      </c>
      <c r="M76" s="196">
        <v>2.16</v>
      </c>
      <c r="N76" s="196">
        <v>1.97</v>
      </c>
      <c r="O76" s="196">
        <v>1.39</v>
      </c>
      <c r="P76" s="196">
        <v>0.94</v>
      </c>
      <c r="Q76" s="196">
        <v>0.36</v>
      </c>
      <c r="R76" s="196">
        <v>0.71</v>
      </c>
      <c r="S76" s="196">
        <v>0.44</v>
      </c>
      <c r="T76" s="196">
        <v>0</v>
      </c>
      <c r="U76" s="196">
        <v>2.36</v>
      </c>
      <c r="V76" s="196">
        <v>0.24</v>
      </c>
      <c r="W76" s="196">
        <v>0.77</v>
      </c>
      <c r="X76" s="196">
        <v>2.46</v>
      </c>
      <c r="Y76" s="196">
        <v>0</v>
      </c>
      <c r="Z76" s="196">
        <v>4.6399999999999997</v>
      </c>
      <c r="AA76" s="196">
        <v>1.51</v>
      </c>
      <c r="AB76" s="196">
        <v>0</v>
      </c>
      <c r="AC76" s="196">
        <v>1.31</v>
      </c>
      <c r="AD76" s="196">
        <v>20.77</v>
      </c>
      <c r="AE76" s="196">
        <v>0</v>
      </c>
      <c r="AF76" s="196">
        <v>0</v>
      </c>
      <c r="AG76" s="196">
        <v>-113.62</v>
      </c>
      <c r="AH76" s="196">
        <v>0</v>
      </c>
      <c r="AI76" s="196">
        <v>18.39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124.51</v>
      </c>
      <c r="AP76" s="196">
        <v>0</v>
      </c>
      <c r="AQ76" s="196">
        <v>0</v>
      </c>
      <c r="AR76" s="196">
        <v>13.37</v>
      </c>
      <c r="AS76" s="196">
        <v>31.29</v>
      </c>
      <c r="AT76" s="196">
        <v>30.81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19.25</v>
      </c>
      <c r="L77" s="196">
        <v>0.24</v>
      </c>
      <c r="M77" s="196">
        <v>2.16</v>
      </c>
      <c r="N77" s="196">
        <v>1.97</v>
      </c>
      <c r="O77" s="196">
        <v>1.39</v>
      </c>
      <c r="P77" s="196">
        <v>0.94</v>
      </c>
      <c r="Q77" s="196">
        <v>0.36</v>
      </c>
      <c r="R77" s="196">
        <v>0.71</v>
      </c>
      <c r="S77" s="196">
        <v>0.44</v>
      </c>
      <c r="T77" s="196">
        <v>0</v>
      </c>
      <c r="U77" s="196">
        <v>2.36</v>
      </c>
      <c r="V77" s="196">
        <v>0.24</v>
      </c>
      <c r="W77" s="196">
        <v>0.77</v>
      </c>
      <c r="X77" s="196">
        <v>2.46</v>
      </c>
      <c r="Y77" s="196">
        <v>0</v>
      </c>
      <c r="Z77" s="196">
        <v>4.6399999999999997</v>
      </c>
      <c r="AA77" s="196">
        <v>1.51</v>
      </c>
      <c r="AB77" s="196">
        <v>0</v>
      </c>
      <c r="AC77" s="196">
        <v>1.31</v>
      </c>
      <c r="AD77" s="196">
        <v>20.77</v>
      </c>
      <c r="AE77" s="196">
        <v>0</v>
      </c>
      <c r="AF77" s="196">
        <v>0</v>
      </c>
      <c r="AG77" s="196">
        <v>-113.62</v>
      </c>
      <c r="AH77" s="196">
        <v>0</v>
      </c>
      <c r="AI77" s="196">
        <v>18.39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124.51</v>
      </c>
      <c r="AP77" s="196">
        <v>0</v>
      </c>
      <c r="AQ77" s="196">
        <v>0</v>
      </c>
      <c r="AR77" s="196">
        <v>13.37</v>
      </c>
      <c r="AS77" s="196">
        <v>31.29</v>
      </c>
      <c r="AT77" s="196">
        <v>30.81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19.25</v>
      </c>
      <c r="L78" s="196">
        <v>0.24</v>
      </c>
      <c r="M78" s="196">
        <v>2.16</v>
      </c>
      <c r="N78" s="196">
        <v>1.97</v>
      </c>
      <c r="O78" s="196">
        <v>1.39</v>
      </c>
      <c r="P78" s="196">
        <v>0.94</v>
      </c>
      <c r="Q78" s="196">
        <v>0.36</v>
      </c>
      <c r="R78" s="196">
        <v>0.71</v>
      </c>
      <c r="S78" s="196">
        <v>0.44</v>
      </c>
      <c r="T78" s="196">
        <v>0</v>
      </c>
      <c r="U78" s="196">
        <v>2.36</v>
      </c>
      <c r="V78" s="196">
        <v>0.24</v>
      </c>
      <c r="W78" s="196">
        <v>0.77</v>
      </c>
      <c r="X78" s="196">
        <v>2.46</v>
      </c>
      <c r="Y78" s="196">
        <v>0</v>
      </c>
      <c r="Z78" s="196">
        <v>4.6399999999999997</v>
      </c>
      <c r="AA78" s="196">
        <v>1.51</v>
      </c>
      <c r="AB78" s="196">
        <v>0</v>
      </c>
      <c r="AC78" s="196">
        <v>1.31</v>
      </c>
      <c r="AD78" s="196">
        <v>20.77</v>
      </c>
      <c r="AE78" s="196">
        <v>0</v>
      </c>
      <c r="AF78" s="196">
        <v>0</v>
      </c>
      <c r="AG78" s="196">
        <v>-113.62</v>
      </c>
      <c r="AH78" s="196">
        <v>0</v>
      </c>
      <c r="AI78" s="196">
        <v>18.39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124.51</v>
      </c>
      <c r="AP78" s="196">
        <v>0</v>
      </c>
      <c r="AQ78" s="196">
        <v>0</v>
      </c>
      <c r="AR78" s="196">
        <v>13.37</v>
      </c>
      <c r="AS78" s="196">
        <v>31.29</v>
      </c>
      <c r="AT78" s="196">
        <v>30.81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19.25</v>
      </c>
      <c r="L79" s="196">
        <v>0.24</v>
      </c>
      <c r="M79" s="196">
        <v>2.16</v>
      </c>
      <c r="N79" s="196">
        <v>1.97</v>
      </c>
      <c r="O79" s="196">
        <v>1.39</v>
      </c>
      <c r="P79" s="196">
        <v>0.94</v>
      </c>
      <c r="Q79" s="196">
        <v>0.36</v>
      </c>
      <c r="R79" s="196">
        <v>0.71</v>
      </c>
      <c r="S79" s="196">
        <v>0.44</v>
      </c>
      <c r="T79" s="196">
        <v>0</v>
      </c>
      <c r="U79" s="196">
        <v>2.36</v>
      </c>
      <c r="V79" s="196">
        <v>0.24</v>
      </c>
      <c r="W79" s="196">
        <v>0.77</v>
      </c>
      <c r="X79" s="196">
        <v>2.46</v>
      </c>
      <c r="Y79" s="196">
        <v>0</v>
      </c>
      <c r="Z79" s="196">
        <v>4.6399999999999997</v>
      </c>
      <c r="AA79" s="196">
        <v>1.51</v>
      </c>
      <c r="AB79" s="196">
        <v>0</v>
      </c>
      <c r="AC79" s="196">
        <v>1.31</v>
      </c>
      <c r="AD79" s="196">
        <v>20.77</v>
      </c>
      <c r="AE79" s="196">
        <v>0</v>
      </c>
      <c r="AF79" s="196">
        <v>0</v>
      </c>
      <c r="AG79" s="196">
        <v>-113.62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124.51</v>
      </c>
      <c r="AP79" s="196">
        <v>0</v>
      </c>
      <c r="AQ79" s="196">
        <v>0</v>
      </c>
      <c r="AR79" s="196">
        <v>13.37</v>
      </c>
      <c r="AS79" s="196">
        <v>31.29</v>
      </c>
      <c r="AT79" s="196">
        <v>30.81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19.25</v>
      </c>
      <c r="L80" s="196">
        <v>0.24</v>
      </c>
      <c r="M80" s="196">
        <v>2.16</v>
      </c>
      <c r="N80" s="196">
        <v>1.97</v>
      </c>
      <c r="O80" s="196">
        <v>1.39</v>
      </c>
      <c r="P80" s="196">
        <v>0.94</v>
      </c>
      <c r="Q80" s="196">
        <v>0.36</v>
      </c>
      <c r="R80" s="196">
        <v>0.71</v>
      </c>
      <c r="S80" s="196">
        <v>0.44</v>
      </c>
      <c r="T80" s="196">
        <v>0</v>
      </c>
      <c r="U80" s="196">
        <v>2.36</v>
      </c>
      <c r="V80" s="196">
        <v>0.24</v>
      </c>
      <c r="W80" s="196">
        <v>0.77</v>
      </c>
      <c r="X80" s="196">
        <v>2.46</v>
      </c>
      <c r="Y80" s="196">
        <v>0</v>
      </c>
      <c r="Z80" s="196">
        <v>4.6399999999999997</v>
      </c>
      <c r="AA80" s="196">
        <v>1.51</v>
      </c>
      <c r="AB80" s="196">
        <v>0</v>
      </c>
      <c r="AC80" s="196">
        <v>1.31</v>
      </c>
      <c r="AD80" s="196">
        <v>20.77</v>
      </c>
      <c r="AE80" s="196">
        <v>0</v>
      </c>
      <c r="AF80" s="196">
        <v>0</v>
      </c>
      <c r="AG80" s="196">
        <v>-113.62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124.51</v>
      </c>
      <c r="AP80" s="196">
        <v>0</v>
      </c>
      <c r="AQ80" s="196">
        <v>0</v>
      </c>
      <c r="AR80" s="196">
        <v>13.37</v>
      </c>
      <c r="AS80" s="196">
        <v>31.29</v>
      </c>
      <c r="AT80" s="196">
        <v>30.81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19.25</v>
      </c>
      <c r="L81" s="196">
        <v>0.24</v>
      </c>
      <c r="M81" s="196">
        <v>2.16</v>
      </c>
      <c r="N81" s="196">
        <v>1.97</v>
      </c>
      <c r="O81" s="196">
        <v>1.39</v>
      </c>
      <c r="P81" s="196">
        <v>0.94</v>
      </c>
      <c r="Q81" s="196">
        <v>0.36</v>
      </c>
      <c r="R81" s="196">
        <v>0.71</v>
      </c>
      <c r="S81" s="196">
        <v>0.44</v>
      </c>
      <c r="T81" s="196">
        <v>0</v>
      </c>
      <c r="U81" s="196">
        <v>2.36</v>
      </c>
      <c r="V81" s="196">
        <v>0.24</v>
      </c>
      <c r="W81" s="196">
        <v>0.77</v>
      </c>
      <c r="X81" s="196">
        <v>2.46</v>
      </c>
      <c r="Y81" s="196">
        <v>0</v>
      </c>
      <c r="Z81" s="196">
        <v>4.6399999999999997</v>
      </c>
      <c r="AA81" s="196">
        <v>1.51</v>
      </c>
      <c r="AB81" s="196">
        <v>0</v>
      </c>
      <c r="AC81" s="196">
        <v>1.31</v>
      </c>
      <c r="AD81" s="196">
        <v>20.77</v>
      </c>
      <c r="AE81" s="196">
        <v>0</v>
      </c>
      <c r="AF81" s="196">
        <v>0</v>
      </c>
      <c r="AG81" s="196">
        <v>-113.62</v>
      </c>
      <c r="AH81" s="196">
        <v>0</v>
      </c>
      <c r="AI81" s="196">
        <v>18.39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124.51</v>
      </c>
      <c r="AP81" s="196">
        <v>0</v>
      </c>
      <c r="AQ81" s="196">
        <v>0</v>
      </c>
      <c r="AR81" s="196">
        <v>13.37</v>
      </c>
      <c r="AS81" s="196">
        <v>31.29</v>
      </c>
      <c r="AT81" s="196">
        <v>30.81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19.25</v>
      </c>
      <c r="L82" s="196">
        <v>0.24</v>
      </c>
      <c r="M82" s="196">
        <v>2.16</v>
      </c>
      <c r="N82" s="196">
        <v>1.97</v>
      </c>
      <c r="O82" s="196">
        <v>1.39</v>
      </c>
      <c r="P82" s="196">
        <v>0.94</v>
      </c>
      <c r="Q82" s="196">
        <v>0.36</v>
      </c>
      <c r="R82" s="196">
        <v>0.71</v>
      </c>
      <c r="S82" s="196">
        <v>0.44</v>
      </c>
      <c r="T82" s="196">
        <v>0</v>
      </c>
      <c r="U82" s="196">
        <v>2.36</v>
      </c>
      <c r="V82" s="196">
        <v>0.24</v>
      </c>
      <c r="W82" s="196">
        <v>0.77</v>
      </c>
      <c r="X82" s="196">
        <v>2.46</v>
      </c>
      <c r="Y82" s="196">
        <v>0</v>
      </c>
      <c r="Z82" s="196">
        <v>4.6399999999999997</v>
      </c>
      <c r="AA82" s="196">
        <v>1.51</v>
      </c>
      <c r="AB82" s="196">
        <v>0</v>
      </c>
      <c r="AC82" s="196">
        <v>1.31</v>
      </c>
      <c r="AD82" s="196">
        <v>20.77</v>
      </c>
      <c r="AE82" s="196">
        <v>0</v>
      </c>
      <c r="AF82" s="196">
        <v>0</v>
      </c>
      <c r="AG82" s="196">
        <v>-113.62</v>
      </c>
      <c r="AH82" s="196">
        <v>0</v>
      </c>
      <c r="AI82" s="196">
        <v>18.39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124.51</v>
      </c>
      <c r="AP82" s="196">
        <v>0</v>
      </c>
      <c r="AQ82" s="196">
        <v>0</v>
      </c>
      <c r="AR82" s="196">
        <v>13.37</v>
      </c>
      <c r="AS82" s="196">
        <v>31.29</v>
      </c>
      <c r="AT82" s="196">
        <v>30.81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19.25</v>
      </c>
      <c r="L83" s="196">
        <v>0.24</v>
      </c>
      <c r="M83" s="196">
        <v>2.16</v>
      </c>
      <c r="N83" s="196">
        <v>1.97</v>
      </c>
      <c r="O83" s="196">
        <v>1.39</v>
      </c>
      <c r="P83" s="196">
        <v>0.94</v>
      </c>
      <c r="Q83" s="196">
        <v>0.36</v>
      </c>
      <c r="R83" s="196">
        <v>0.71</v>
      </c>
      <c r="S83" s="196">
        <v>0.44</v>
      </c>
      <c r="T83" s="196">
        <v>0</v>
      </c>
      <c r="U83" s="196">
        <v>2.36</v>
      </c>
      <c r="V83" s="196">
        <v>0.24</v>
      </c>
      <c r="W83" s="196">
        <v>0.77</v>
      </c>
      <c r="X83" s="196">
        <v>2.46</v>
      </c>
      <c r="Y83" s="196">
        <v>0</v>
      </c>
      <c r="Z83" s="196">
        <v>4.6399999999999997</v>
      </c>
      <c r="AA83" s="196">
        <v>1.51</v>
      </c>
      <c r="AB83" s="196">
        <v>0</v>
      </c>
      <c r="AC83" s="196">
        <v>1.31</v>
      </c>
      <c r="AD83" s="196">
        <v>20.77</v>
      </c>
      <c r="AE83" s="196">
        <v>0</v>
      </c>
      <c r="AF83" s="196">
        <v>0</v>
      </c>
      <c r="AG83" s="196">
        <v>-113.62</v>
      </c>
      <c r="AH83" s="196">
        <v>0</v>
      </c>
      <c r="AI83" s="196">
        <v>18.39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124.51</v>
      </c>
      <c r="AP83" s="196">
        <v>0</v>
      </c>
      <c r="AQ83" s="196">
        <v>0</v>
      </c>
      <c r="AR83" s="196">
        <v>13.37</v>
      </c>
      <c r="AS83" s="196">
        <v>31.29</v>
      </c>
      <c r="AT83" s="196">
        <v>30.81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19.25</v>
      </c>
      <c r="L84" s="196">
        <v>0.24</v>
      </c>
      <c r="M84" s="196">
        <v>2.16</v>
      </c>
      <c r="N84" s="196">
        <v>1.97</v>
      </c>
      <c r="O84" s="196">
        <v>1.39</v>
      </c>
      <c r="P84" s="196">
        <v>0.94</v>
      </c>
      <c r="Q84" s="196">
        <v>0.36</v>
      </c>
      <c r="R84" s="196">
        <v>0.71</v>
      </c>
      <c r="S84" s="196">
        <v>0.44</v>
      </c>
      <c r="T84" s="196">
        <v>0</v>
      </c>
      <c r="U84" s="196">
        <v>2.36</v>
      </c>
      <c r="V84" s="196">
        <v>0.24</v>
      </c>
      <c r="W84" s="196">
        <v>0.77</v>
      </c>
      <c r="X84" s="196">
        <v>2.46</v>
      </c>
      <c r="Y84" s="196">
        <v>0</v>
      </c>
      <c r="Z84" s="196">
        <v>4.6399999999999997</v>
      </c>
      <c r="AA84" s="196">
        <v>1.51</v>
      </c>
      <c r="AB84" s="196">
        <v>0</v>
      </c>
      <c r="AC84" s="196">
        <v>1.31</v>
      </c>
      <c r="AD84" s="196">
        <v>20.77</v>
      </c>
      <c r="AE84" s="196">
        <v>0</v>
      </c>
      <c r="AF84" s="196">
        <v>0</v>
      </c>
      <c r="AG84" s="196">
        <v>-113.62</v>
      </c>
      <c r="AH84" s="196">
        <v>0</v>
      </c>
      <c r="AI84" s="196">
        <v>18.39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124.51</v>
      </c>
      <c r="AP84" s="196">
        <v>0</v>
      </c>
      <c r="AQ84" s="196">
        <v>0</v>
      </c>
      <c r="AR84" s="196">
        <v>13.37</v>
      </c>
      <c r="AS84" s="196">
        <v>31.29</v>
      </c>
      <c r="AT84" s="196">
        <v>30.81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19.25</v>
      </c>
      <c r="L85" s="196">
        <v>0.24</v>
      </c>
      <c r="M85" s="196">
        <v>2.16</v>
      </c>
      <c r="N85" s="196">
        <v>1.97</v>
      </c>
      <c r="O85" s="196">
        <v>1.39</v>
      </c>
      <c r="P85" s="196">
        <v>0.94</v>
      </c>
      <c r="Q85" s="196">
        <v>0.36</v>
      </c>
      <c r="R85" s="196">
        <v>0.71</v>
      </c>
      <c r="S85" s="196">
        <v>0.44</v>
      </c>
      <c r="T85" s="196">
        <v>0</v>
      </c>
      <c r="U85" s="196">
        <v>2.36</v>
      </c>
      <c r="V85" s="196">
        <v>0.24</v>
      </c>
      <c r="W85" s="196">
        <v>0.77</v>
      </c>
      <c r="X85" s="196">
        <v>2.46</v>
      </c>
      <c r="Y85" s="196">
        <v>0</v>
      </c>
      <c r="Z85" s="196">
        <v>4.6399999999999997</v>
      </c>
      <c r="AA85" s="196">
        <v>1.51</v>
      </c>
      <c r="AB85" s="196">
        <v>0</v>
      </c>
      <c r="AC85" s="196">
        <v>1.31</v>
      </c>
      <c r="AD85" s="196">
        <v>20.77</v>
      </c>
      <c r="AE85" s="196">
        <v>0</v>
      </c>
      <c r="AF85" s="196">
        <v>0</v>
      </c>
      <c r="AG85" s="196">
        <v>-113.62</v>
      </c>
      <c r="AH85" s="196">
        <v>0</v>
      </c>
      <c r="AI85" s="196">
        <v>18.39</v>
      </c>
      <c r="AJ85" s="196">
        <v>0</v>
      </c>
      <c r="AK85" s="196">
        <v>18.61</v>
      </c>
      <c r="AL85" s="196">
        <v>0</v>
      </c>
      <c r="AM85" s="196">
        <v>0</v>
      </c>
      <c r="AN85" s="196">
        <v>0</v>
      </c>
      <c r="AO85" s="196">
        <v>124.51</v>
      </c>
      <c r="AP85" s="196">
        <v>0</v>
      </c>
      <c r="AQ85" s="196">
        <v>0</v>
      </c>
      <c r="AR85" s="196">
        <v>13.37</v>
      </c>
      <c r="AS85" s="196">
        <v>31.29</v>
      </c>
      <c r="AT85" s="196">
        <v>30.81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19.25</v>
      </c>
      <c r="L86" s="196">
        <v>0.24</v>
      </c>
      <c r="M86" s="196">
        <v>2.16</v>
      </c>
      <c r="N86" s="196">
        <v>1.97</v>
      </c>
      <c r="O86" s="196">
        <v>1.39</v>
      </c>
      <c r="P86" s="196">
        <v>0.94</v>
      </c>
      <c r="Q86" s="196">
        <v>0.36</v>
      </c>
      <c r="R86" s="196">
        <v>0.71</v>
      </c>
      <c r="S86" s="196">
        <v>0.44</v>
      </c>
      <c r="T86" s="196">
        <v>0</v>
      </c>
      <c r="U86" s="196">
        <v>2.36</v>
      </c>
      <c r="V86" s="196">
        <v>0.24</v>
      </c>
      <c r="W86" s="196">
        <v>0.77</v>
      </c>
      <c r="X86" s="196">
        <v>2.46</v>
      </c>
      <c r="Y86" s="196">
        <v>0</v>
      </c>
      <c r="Z86" s="196">
        <v>4.6399999999999997</v>
      </c>
      <c r="AA86" s="196">
        <v>1.51</v>
      </c>
      <c r="AB86" s="196">
        <v>0</v>
      </c>
      <c r="AC86" s="196">
        <v>1.31</v>
      </c>
      <c r="AD86" s="196">
        <v>20.77</v>
      </c>
      <c r="AE86" s="196">
        <v>0</v>
      </c>
      <c r="AF86" s="196">
        <v>0</v>
      </c>
      <c r="AG86" s="196">
        <v>-113.62</v>
      </c>
      <c r="AH86" s="196">
        <v>0</v>
      </c>
      <c r="AI86" s="196">
        <v>18.39</v>
      </c>
      <c r="AJ86" s="196">
        <v>0</v>
      </c>
      <c r="AK86" s="196">
        <v>18.61</v>
      </c>
      <c r="AL86" s="196">
        <v>0</v>
      </c>
      <c r="AM86" s="196">
        <v>0</v>
      </c>
      <c r="AN86" s="196">
        <v>0</v>
      </c>
      <c r="AO86" s="196">
        <v>124.51</v>
      </c>
      <c r="AP86" s="196">
        <v>0</v>
      </c>
      <c r="AQ86" s="196">
        <v>0</v>
      </c>
      <c r="AR86" s="196">
        <v>13.37</v>
      </c>
      <c r="AS86" s="196">
        <v>31.29</v>
      </c>
      <c r="AT86" s="196">
        <v>30.81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19.25</v>
      </c>
      <c r="L87" s="196">
        <v>0.24</v>
      </c>
      <c r="M87" s="196">
        <v>2.16</v>
      </c>
      <c r="N87" s="196">
        <v>1.97</v>
      </c>
      <c r="O87" s="196">
        <v>1.39</v>
      </c>
      <c r="P87" s="196">
        <v>0.94</v>
      </c>
      <c r="Q87" s="196">
        <v>0.36</v>
      </c>
      <c r="R87" s="196">
        <v>0.71</v>
      </c>
      <c r="S87" s="196">
        <v>0.44</v>
      </c>
      <c r="T87" s="196">
        <v>0</v>
      </c>
      <c r="U87" s="196">
        <v>2.36</v>
      </c>
      <c r="V87" s="196">
        <v>0.24</v>
      </c>
      <c r="W87" s="196">
        <v>0.77</v>
      </c>
      <c r="X87" s="196">
        <v>2.46</v>
      </c>
      <c r="Y87" s="196">
        <v>0</v>
      </c>
      <c r="Z87" s="196">
        <v>4.6399999999999997</v>
      </c>
      <c r="AA87" s="196">
        <v>1.51</v>
      </c>
      <c r="AB87" s="196">
        <v>0</v>
      </c>
      <c r="AC87" s="196">
        <v>1.31</v>
      </c>
      <c r="AD87" s="196">
        <v>20.77</v>
      </c>
      <c r="AE87" s="196">
        <v>0</v>
      </c>
      <c r="AF87" s="196">
        <v>0</v>
      </c>
      <c r="AG87" s="196">
        <v>-113.62</v>
      </c>
      <c r="AH87" s="196">
        <v>0</v>
      </c>
      <c r="AI87" s="196">
        <v>18.39</v>
      </c>
      <c r="AJ87" s="196">
        <v>0</v>
      </c>
      <c r="AK87" s="196">
        <v>18.61</v>
      </c>
      <c r="AL87" s="196">
        <v>0</v>
      </c>
      <c r="AM87" s="196">
        <v>0</v>
      </c>
      <c r="AN87" s="196">
        <v>0</v>
      </c>
      <c r="AO87" s="196">
        <v>124.51</v>
      </c>
      <c r="AP87" s="196">
        <v>0</v>
      </c>
      <c r="AQ87" s="196">
        <v>0</v>
      </c>
      <c r="AR87" s="196">
        <v>13.37</v>
      </c>
      <c r="AS87" s="196">
        <v>31.29</v>
      </c>
      <c r="AT87" s="196">
        <v>30.81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19.27</v>
      </c>
      <c r="L88" s="196">
        <v>0.24</v>
      </c>
      <c r="M88" s="196">
        <v>2.16</v>
      </c>
      <c r="N88" s="196">
        <v>1.97</v>
      </c>
      <c r="O88" s="196">
        <v>1.39</v>
      </c>
      <c r="P88" s="196">
        <v>0.94</v>
      </c>
      <c r="Q88" s="196">
        <v>0.36</v>
      </c>
      <c r="R88" s="196">
        <v>0.71</v>
      </c>
      <c r="S88" s="196">
        <v>0.44</v>
      </c>
      <c r="T88" s="196">
        <v>0</v>
      </c>
      <c r="U88" s="196">
        <v>2.36</v>
      </c>
      <c r="V88" s="196">
        <v>0.24</v>
      </c>
      <c r="W88" s="196">
        <v>0.77</v>
      </c>
      <c r="X88" s="196">
        <v>2.46</v>
      </c>
      <c r="Y88" s="196">
        <v>0</v>
      </c>
      <c r="Z88" s="196">
        <v>4.6399999999999997</v>
      </c>
      <c r="AA88" s="196">
        <v>1.51</v>
      </c>
      <c r="AB88" s="196">
        <v>0</v>
      </c>
      <c r="AC88" s="196">
        <v>1.31</v>
      </c>
      <c r="AD88" s="196">
        <v>20.77</v>
      </c>
      <c r="AE88" s="196">
        <v>0</v>
      </c>
      <c r="AF88" s="196">
        <v>0</v>
      </c>
      <c r="AG88" s="196">
        <v>-113.62</v>
      </c>
      <c r="AH88" s="196">
        <v>0</v>
      </c>
      <c r="AI88" s="196">
        <v>18.39</v>
      </c>
      <c r="AJ88" s="196">
        <v>0</v>
      </c>
      <c r="AK88" s="196">
        <v>17.29</v>
      </c>
      <c r="AL88" s="196">
        <v>0</v>
      </c>
      <c r="AM88" s="196">
        <v>0</v>
      </c>
      <c r="AN88" s="196">
        <v>0</v>
      </c>
      <c r="AO88" s="196">
        <v>124.51</v>
      </c>
      <c r="AP88" s="196">
        <v>0</v>
      </c>
      <c r="AQ88" s="196">
        <v>0</v>
      </c>
      <c r="AR88" s="196">
        <v>13.37</v>
      </c>
      <c r="AS88" s="196">
        <v>31.29</v>
      </c>
      <c r="AT88" s="196">
        <v>30.81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19.27</v>
      </c>
      <c r="L89" s="196">
        <v>0.24</v>
      </c>
      <c r="M89" s="196">
        <v>2.16</v>
      </c>
      <c r="N89" s="196">
        <v>1.97</v>
      </c>
      <c r="O89" s="196">
        <v>1.39</v>
      </c>
      <c r="P89" s="196">
        <v>0.94</v>
      </c>
      <c r="Q89" s="196">
        <v>0.36</v>
      </c>
      <c r="R89" s="196">
        <v>0.71</v>
      </c>
      <c r="S89" s="196">
        <v>0.44</v>
      </c>
      <c r="T89" s="196">
        <v>0</v>
      </c>
      <c r="U89" s="196">
        <v>2.36</v>
      </c>
      <c r="V89" s="196">
        <v>0.24</v>
      </c>
      <c r="W89" s="196">
        <v>0.77</v>
      </c>
      <c r="X89" s="196">
        <v>2.46</v>
      </c>
      <c r="Y89" s="196">
        <v>0</v>
      </c>
      <c r="Z89" s="196">
        <v>4.6399999999999997</v>
      </c>
      <c r="AA89" s="196">
        <v>1.5</v>
      </c>
      <c r="AB89" s="196">
        <v>0</v>
      </c>
      <c r="AC89" s="196">
        <v>1.31</v>
      </c>
      <c r="AD89" s="196">
        <v>20.77</v>
      </c>
      <c r="AE89" s="196">
        <v>0</v>
      </c>
      <c r="AF89" s="196">
        <v>0</v>
      </c>
      <c r="AG89" s="196">
        <v>-113.62</v>
      </c>
      <c r="AH89" s="196">
        <v>0</v>
      </c>
      <c r="AI89" s="196">
        <v>18.39</v>
      </c>
      <c r="AJ89" s="196">
        <v>0</v>
      </c>
      <c r="AK89" s="196">
        <v>17.29</v>
      </c>
      <c r="AL89" s="196">
        <v>0</v>
      </c>
      <c r="AM89" s="196">
        <v>0</v>
      </c>
      <c r="AN89" s="196">
        <v>0</v>
      </c>
      <c r="AO89" s="196">
        <v>124.51</v>
      </c>
      <c r="AP89" s="196">
        <v>0</v>
      </c>
      <c r="AQ89" s="196">
        <v>0</v>
      </c>
      <c r="AR89" s="196">
        <v>13.37</v>
      </c>
      <c r="AS89" s="196">
        <v>31.29</v>
      </c>
      <c r="AT89" s="196">
        <v>30.81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19.27</v>
      </c>
      <c r="L90" s="196">
        <v>0.24</v>
      </c>
      <c r="M90" s="196">
        <v>2.16</v>
      </c>
      <c r="N90" s="196">
        <v>1.97</v>
      </c>
      <c r="O90" s="196">
        <v>1.39</v>
      </c>
      <c r="P90" s="196">
        <v>0.94</v>
      </c>
      <c r="Q90" s="196">
        <v>0.36</v>
      </c>
      <c r="R90" s="196">
        <v>0.71</v>
      </c>
      <c r="S90" s="196">
        <v>0.44</v>
      </c>
      <c r="T90" s="196">
        <v>0</v>
      </c>
      <c r="U90" s="196">
        <v>2.36</v>
      </c>
      <c r="V90" s="196">
        <v>0.24</v>
      </c>
      <c r="W90" s="196">
        <v>0.77</v>
      </c>
      <c r="X90" s="196">
        <v>2.46</v>
      </c>
      <c r="Y90" s="196">
        <v>0</v>
      </c>
      <c r="Z90" s="196">
        <v>4.6399999999999997</v>
      </c>
      <c r="AA90" s="196">
        <v>1.51</v>
      </c>
      <c r="AB90" s="196">
        <v>0</v>
      </c>
      <c r="AC90" s="196">
        <v>1.31</v>
      </c>
      <c r="AD90" s="196">
        <v>20.77</v>
      </c>
      <c r="AE90" s="196">
        <v>0</v>
      </c>
      <c r="AF90" s="196">
        <v>0</v>
      </c>
      <c r="AG90" s="196">
        <v>-113.62</v>
      </c>
      <c r="AH90" s="196">
        <v>0</v>
      </c>
      <c r="AI90" s="196">
        <v>18.39</v>
      </c>
      <c r="AJ90" s="196">
        <v>0</v>
      </c>
      <c r="AK90" s="196">
        <v>17.29</v>
      </c>
      <c r="AL90" s="196">
        <v>0</v>
      </c>
      <c r="AM90" s="196">
        <v>0</v>
      </c>
      <c r="AN90" s="196">
        <v>0</v>
      </c>
      <c r="AO90" s="196">
        <v>124.51</v>
      </c>
      <c r="AP90" s="196">
        <v>0</v>
      </c>
      <c r="AQ90" s="196">
        <v>0</v>
      </c>
      <c r="AR90" s="196">
        <v>13.37</v>
      </c>
      <c r="AS90" s="196">
        <v>31.29</v>
      </c>
      <c r="AT90" s="196">
        <v>30.81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19.260000000000002</v>
      </c>
      <c r="L91" s="196">
        <v>0.24</v>
      </c>
      <c r="M91" s="196">
        <v>2.16</v>
      </c>
      <c r="N91" s="196">
        <v>1.97</v>
      </c>
      <c r="O91" s="196">
        <v>1.39</v>
      </c>
      <c r="P91" s="196">
        <v>0.94</v>
      </c>
      <c r="Q91" s="196">
        <v>0.36</v>
      </c>
      <c r="R91" s="196">
        <v>0.71</v>
      </c>
      <c r="S91" s="196">
        <v>0.44</v>
      </c>
      <c r="T91" s="196">
        <v>0</v>
      </c>
      <c r="U91" s="196">
        <v>2.36</v>
      </c>
      <c r="V91" s="196">
        <v>0.24</v>
      </c>
      <c r="W91" s="196">
        <v>0.77</v>
      </c>
      <c r="X91" s="196">
        <v>2.46</v>
      </c>
      <c r="Y91" s="196">
        <v>0</v>
      </c>
      <c r="Z91" s="196">
        <v>4.6399999999999997</v>
      </c>
      <c r="AA91" s="196">
        <v>1.51</v>
      </c>
      <c r="AB91" s="196">
        <v>0</v>
      </c>
      <c r="AC91" s="196">
        <v>1.31</v>
      </c>
      <c r="AD91" s="196">
        <v>20.77</v>
      </c>
      <c r="AE91" s="196">
        <v>0</v>
      </c>
      <c r="AF91" s="196">
        <v>0</v>
      </c>
      <c r="AG91" s="196">
        <v>-113.62</v>
      </c>
      <c r="AH91" s="196">
        <v>0</v>
      </c>
      <c r="AI91" s="196">
        <v>18.39</v>
      </c>
      <c r="AJ91" s="196">
        <v>0</v>
      </c>
      <c r="AK91" s="196">
        <v>17.29</v>
      </c>
      <c r="AL91" s="196">
        <v>0</v>
      </c>
      <c r="AM91" s="196">
        <v>0</v>
      </c>
      <c r="AN91" s="196">
        <v>0</v>
      </c>
      <c r="AO91" s="196">
        <v>124.51</v>
      </c>
      <c r="AP91" s="196">
        <v>0</v>
      </c>
      <c r="AQ91" s="196">
        <v>0</v>
      </c>
      <c r="AR91" s="196">
        <v>13.37</v>
      </c>
      <c r="AS91" s="196">
        <v>31.29</v>
      </c>
      <c r="AT91" s="196">
        <v>30.81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19.27</v>
      </c>
      <c r="L92" s="196">
        <v>0.24</v>
      </c>
      <c r="M92" s="196">
        <v>2.16</v>
      </c>
      <c r="N92" s="196">
        <v>1.97</v>
      </c>
      <c r="O92" s="196">
        <v>1.39</v>
      </c>
      <c r="P92" s="196">
        <v>0.94</v>
      </c>
      <c r="Q92" s="196">
        <v>0.36</v>
      </c>
      <c r="R92" s="196">
        <v>0.71</v>
      </c>
      <c r="S92" s="196">
        <v>0.44</v>
      </c>
      <c r="T92" s="196">
        <v>0</v>
      </c>
      <c r="U92" s="196">
        <v>2.36</v>
      </c>
      <c r="V92" s="196">
        <v>0.24</v>
      </c>
      <c r="W92" s="196">
        <v>0.77</v>
      </c>
      <c r="X92" s="196">
        <v>2.46</v>
      </c>
      <c r="Y92" s="196">
        <v>0</v>
      </c>
      <c r="Z92" s="196">
        <v>4.6399999999999997</v>
      </c>
      <c r="AA92" s="196">
        <v>1.51</v>
      </c>
      <c r="AB92" s="196">
        <v>0</v>
      </c>
      <c r="AC92" s="196">
        <v>1.31</v>
      </c>
      <c r="AD92" s="196">
        <v>20.77</v>
      </c>
      <c r="AE92" s="196">
        <v>0</v>
      </c>
      <c r="AF92" s="196">
        <v>0</v>
      </c>
      <c r="AG92" s="196">
        <v>-113.62</v>
      </c>
      <c r="AH92" s="196">
        <v>0</v>
      </c>
      <c r="AI92" s="196">
        <v>18.39</v>
      </c>
      <c r="AJ92" s="196">
        <v>0</v>
      </c>
      <c r="AK92" s="196">
        <v>17.29</v>
      </c>
      <c r="AL92" s="196">
        <v>0</v>
      </c>
      <c r="AM92" s="196">
        <v>0</v>
      </c>
      <c r="AN92" s="196">
        <v>0</v>
      </c>
      <c r="AO92" s="196">
        <v>124.51</v>
      </c>
      <c r="AP92" s="196">
        <v>0</v>
      </c>
      <c r="AQ92" s="196">
        <v>0</v>
      </c>
      <c r="AR92" s="196">
        <v>13.37</v>
      </c>
      <c r="AS92" s="196">
        <v>31.29</v>
      </c>
      <c r="AT92" s="196">
        <v>30.81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19.260000000000002</v>
      </c>
      <c r="L93" s="196">
        <v>0</v>
      </c>
      <c r="M93" s="196">
        <v>2.16</v>
      </c>
      <c r="N93" s="196">
        <v>1.97</v>
      </c>
      <c r="O93" s="196">
        <v>1.39</v>
      </c>
      <c r="P93" s="196">
        <v>0.94</v>
      </c>
      <c r="Q93" s="196">
        <v>0.36</v>
      </c>
      <c r="R93" s="196">
        <v>0.71</v>
      </c>
      <c r="S93" s="196">
        <v>0.44</v>
      </c>
      <c r="T93" s="196">
        <v>0</v>
      </c>
      <c r="U93" s="196">
        <v>2.36</v>
      </c>
      <c r="V93" s="196">
        <v>0.24</v>
      </c>
      <c r="W93" s="196">
        <v>0.77</v>
      </c>
      <c r="X93" s="196">
        <v>2.46</v>
      </c>
      <c r="Y93" s="196">
        <v>0</v>
      </c>
      <c r="Z93" s="196">
        <v>4.6399999999999997</v>
      </c>
      <c r="AA93" s="196">
        <v>1.5</v>
      </c>
      <c r="AB93" s="196">
        <v>0</v>
      </c>
      <c r="AC93" s="196">
        <v>1.31</v>
      </c>
      <c r="AD93" s="196">
        <v>20.77</v>
      </c>
      <c r="AE93" s="196">
        <v>0</v>
      </c>
      <c r="AF93" s="196">
        <v>0</v>
      </c>
      <c r="AG93" s="196">
        <v>-113.62</v>
      </c>
      <c r="AH93" s="196">
        <v>0</v>
      </c>
      <c r="AI93" s="196">
        <v>18.39</v>
      </c>
      <c r="AJ93" s="196">
        <v>0</v>
      </c>
      <c r="AK93" s="196">
        <v>15.56</v>
      </c>
      <c r="AL93" s="196">
        <v>0</v>
      </c>
      <c r="AM93" s="196">
        <v>0</v>
      </c>
      <c r="AN93" s="196">
        <v>0</v>
      </c>
      <c r="AO93" s="196">
        <v>124.51</v>
      </c>
      <c r="AP93" s="196">
        <v>0</v>
      </c>
      <c r="AQ93" s="196">
        <v>0</v>
      </c>
      <c r="AR93" s="196">
        <v>13.37</v>
      </c>
      <c r="AS93" s="196">
        <v>31.29</v>
      </c>
      <c r="AT93" s="196">
        <v>30.81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19.260000000000002</v>
      </c>
      <c r="L94" s="196">
        <v>0</v>
      </c>
      <c r="M94" s="196">
        <v>2.16</v>
      </c>
      <c r="N94" s="196">
        <v>1.97</v>
      </c>
      <c r="O94" s="196">
        <v>1.39</v>
      </c>
      <c r="P94" s="196">
        <v>0.94</v>
      </c>
      <c r="Q94" s="196">
        <v>0.36</v>
      </c>
      <c r="R94" s="196">
        <v>0.71</v>
      </c>
      <c r="S94" s="196">
        <v>0.44</v>
      </c>
      <c r="T94" s="196">
        <v>0</v>
      </c>
      <c r="U94" s="196">
        <v>2.36</v>
      </c>
      <c r="V94" s="196">
        <v>0.24</v>
      </c>
      <c r="W94" s="196">
        <v>0.77</v>
      </c>
      <c r="X94" s="196">
        <v>2.46</v>
      </c>
      <c r="Y94" s="196">
        <v>0</v>
      </c>
      <c r="Z94" s="196">
        <v>4.6399999999999997</v>
      </c>
      <c r="AA94" s="196">
        <v>1.5</v>
      </c>
      <c r="AB94" s="196">
        <v>0</v>
      </c>
      <c r="AC94" s="196">
        <v>1.31</v>
      </c>
      <c r="AD94" s="196">
        <v>20.77</v>
      </c>
      <c r="AE94" s="196">
        <v>0</v>
      </c>
      <c r="AF94" s="196">
        <v>0</v>
      </c>
      <c r="AG94" s="196">
        <v>-113.62</v>
      </c>
      <c r="AH94" s="196">
        <v>0</v>
      </c>
      <c r="AI94" s="196">
        <v>18.39</v>
      </c>
      <c r="AJ94" s="196">
        <v>0</v>
      </c>
      <c r="AK94" s="196">
        <v>15.56</v>
      </c>
      <c r="AL94" s="196">
        <v>0</v>
      </c>
      <c r="AM94" s="196">
        <v>0</v>
      </c>
      <c r="AN94" s="196">
        <v>0</v>
      </c>
      <c r="AO94" s="196">
        <v>124.51</v>
      </c>
      <c r="AP94" s="196">
        <v>0</v>
      </c>
      <c r="AQ94" s="196">
        <v>0</v>
      </c>
      <c r="AR94" s="196">
        <v>13.37</v>
      </c>
      <c r="AS94" s="196">
        <v>31.29</v>
      </c>
      <c r="AT94" s="196">
        <v>30.81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64.38</v>
      </c>
      <c r="L95" s="196">
        <v>0.04</v>
      </c>
      <c r="M95" s="196">
        <v>2.16</v>
      </c>
      <c r="N95" s="196">
        <v>1.97</v>
      </c>
      <c r="O95" s="196">
        <v>1.39</v>
      </c>
      <c r="P95" s="196">
        <v>0.94</v>
      </c>
      <c r="Q95" s="196">
        <v>0.36</v>
      </c>
      <c r="R95" s="196">
        <v>0.71</v>
      </c>
      <c r="S95" s="196">
        <v>0.44</v>
      </c>
      <c r="T95" s="196">
        <v>0</v>
      </c>
      <c r="U95" s="196">
        <v>2.36</v>
      </c>
      <c r="V95" s="196">
        <v>0.24</v>
      </c>
      <c r="W95" s="196">
        <v>0.77</v>
      </c>
      <c r="X95" s="196">
        <v>2.46</v>
      </c>
      <c r="Y95" s="196">
        <v>0</v>
      </c>
      <c r="Z95" s="196">
        <v>4.6399999999999997</v>
      </c>
      <c r="AA95" s="196">
        <v>1.5</v>
      </c>
      <c r="AB95" s="196">
        <v>0</v>
      </c>
      <c r="AC95" s="196">
        <v>1.31</v>
      </c>
      <c r="AD95" s="196">
        <v>20.77</v>
      </c>
      <c r="AE95" s="196">
        <v>0</v>
      </c>
      <c r="AF95" s="196">
        <v>0</v>
      </c>
      <c r="AG95" s="196">
        <v>-113.62</v>
      </c>
      <c r="AH95" s="196">
        <v>0</v>
      </c>
      <c r="AI95" s="196">
        <v>18.39</v>
      </c>
      <c r="AJ95" s="196">
        <v>0</v>
      </c>
      <c r="AK95" s="196">
        <v>15.56</v>
      </c>
      <c r="AL95" s="196">
        <v>0</v>
      </c>
      <c r="AM95" s="196">
        <v>0</v>
      </c>
      <c r="AN95" s="196">
        <v>0</v>
      </c>
      <c r="AO95" s="196">
        <v>124.51</v>
      </c>
      <c r="AP95" s="196">
        <v>0</v>
      </c>
      <c r="AQ95" s="196">
        <v>0</v>
      </c>
      <c r="AR95" s="196">
        <v>13.37</v>
      </c>
      <c r="AS95" s="196">
        <v>31.29</v>
      </c>
      <c r="AT95" s="196">
        <v>30.81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141.34</v>
      </c>
      <c r="L96" s="196">
        <v>0.24</v>
      </c>
      <c r="M96" s="196">
        <v>2.16</v>
      </c>
      <c r="N96" s="196">
        <v>1.97</v>
      </c>
      <c r="O96" s="196">
        <v>1.39</v>
      </c>
      <c r="P96" s="196">
        <v>0.94</v>
      </c>
      <c r="Q96" s="196">
        <v>0.36</v>
      </c>
      <c r="R96" s="196">
        <v>0.71</v>
      </c>
      <c r="S96" s="196">
        <v>0.44</v>
      </c>
      <c r="T96" s="196">
        <v>0</v>
      </c>
      <c r="U96" s="196">
        <v>2.36</v>
      </c>
      <c r="V96" s="196">
        <v>0.24</v>
      </c>
      <c r="W96" s="196">
        <v>0.77</v>
      </c>
      <c r="X96" s="196">
        <v>2.46</v>
      </c>
      <c r="Y96" s="196">
        <v>0</v>
      </c>
      <c r="Z96" s="196">
        <v>4.6399999999999997</v>
      </c>
      <c r="AA96" s="196">
        <v>1.51</v>
      </c>
      <c r="AB96" s="196">
        <v>0</v>
      </c>
      <c r="AC96" s="196">
        <v>1.31</v>
      </c>
      <c r="AD96" s="196">
        <v>20.77</v>
      </c>
      <c r="AE96" s="196">
        <v>0</v>
      </c>
      <c r="AF96" s="196">
        <v>0</v>
      </c>
      <c r="AG96" s="196">
        <v>-113.62</v>
      </c>
      <c r="AH96" s="196">
        <v>0</v>
      </c>
      <c r="AI96" s="196">
        <v>18.39</v>
      </c>
      <c r="AJ96" s="196">
        <v>0</v>
      </c>
      <c r="AK96" s="196">
        <v>15.56</v>
      </c>
      <c r="AL96" s="196">
        <v>0</v>
      </c>
      <c r="AM96" s="196">
        <v>0</v>
      </c>
      <c r="AN96" s="196">
        <v>0</v>
      </c>
      <c r="AO96" s="196">
        <v>124.51</v>
      </c>
      <c r="AP96" s="196">
        <v>0</v>
      </c>
      <c r="AQ96" s="196">
        <v>0</v>
      </c>
      <c r="AR96" s="196">
        <v>13.37</v>
      </c>
      <c r="AS96" s="196">
        <v>31.29</v>
      </c>
      <c r="AT96" s="196">
        <v>30.81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199.06</v>
      </c>
      <c r="L97" s="196">
        <v>0.24</v>
      </c>
      <c r="M97" s="196">
        <v>2.16</v>
      </c>
      <c r="N97" s="196">
        <v>1.97</v>
      </c>
      <c r="O97" s="196">
        <v>1.39</v>
      </c>
      <c r="P97" s="196">
        <v>0.94</v>
      </c>
      <c r="Q97" s="196">
        <v>0.36</v>
      </c>
      <c r="R97" s="196">
        <v>0.71</v>
      </c>
      <c r="S97" s="196">
        <v>0.44</v>
      </c>
      <c r="T97" s="196">
        <v>0</v>
      </c>
      <c r="U97" s="196">
        <v>2.36</v>
      </c>
      <c r="V97" s="196">
        <v>0.24</v>
      </c>
      <c r="W97" s="196">
        <v>0.77</v>
      </c>
      <c r="X97" s="196">
        <v>2.46</v>
      </c>
      <c r="Y97" s="196">
        <v>0</v>
      </c>
      <c r="Z97" s="196">
        <v>4.6399999999999997</v>
      </c>
      <c r="AA97" s="196">
        <v>1.51</v>
      </c>
      <c r="AB97" s="196">
        <v>0</v>
      </c>
      <c r="AC97" s="196">
        <v>1.31</v>
      </c>
      <c r="AD97" s="196">
        <v>20.77</v>
      </c>
      <c r="AE97" s="196">
        <v>0</v>
      </c>
      <c r="AF97" s="196">
        <v>0</v>
      </c>
      <c r="AG97" s="196">
        <v>-113.62</v>
      </c>
      <c r="AH97" s="196">
        <v>0</v>
      </c>
      <c r="AI97" s="196">
        <v>18.39</v>
      </c>
      <c r="AJ97" s="196">
        <v>0</v>
      </c>
      <c r="AK97" s="196">
        <v>15.56</v>
      </c>
      <c r="AL97" s="196">
        <v>0</v>
      </c>
      <c r="AM97" s="196">
        <v>0</v>
      </c>
      <c r="AN97" s="196">
        <v>0</v>
      </c>
      <c r="AO97" s="196">
        <v>124.51</v>
      </c>
      <c r="AP97" s="196">
        <v>0</v>
      </c>
      <c r="AQ97" s="196">
        <v>0</v>
      </c>
      <c r="AR97" s="196">
        <v>13.37</v>
      </c>
      <c r="AS97" s="196">
        <v>31.29</v>
      </c>
      <c r="AT97" s="196">
        <v>30.81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237.54</v>
      </c>
      <c r="L98" s="196">
        <v>0.24</v>
      </c>
      <c r="M98" s="196">
        <v>2.16</v>
      </c>
      <c r="N98" s="196">
        <v>1.97</v>
      </c>
      <c r="O98" s="196">
        <v>1.39</v>
      </c>
      <c r="P98" s="196">
        <v>0.94</v>
      </c>
      <c r="Q98" s="196">
        <v>0.36</v>
      </c>
      <c r="R98" s="196">
        <v>0.71</v>
      </c>
      <c r="S98" s="196">
        <v>0.44</v>
      </c>
      <c r="T98" s="196">
        <v>0</v>
      </c>
      <c r="U98" s="196">
        <v>2.36</v>
      </c>
      <c r="V98" s="196">
        <v>0.24</v>
      </c>
      <c r="W98" s="196">
        <v>0.77</v>
      </c>
      <c r="X98" s="196">
        <v>2.46</v>
      </c>
      <c r="Y98" s="196">
        <v>0</v>
      </c>
      <c r="Z98" s="196">
        <v>4.6399999999999997</v>
      </c>
      <c r="AA98" s="196">
        <v>1.51</v>
      </c>
      <c r="AB98" s="196">
        <v>0</v>
      </c>
      <c r="AC98" s="196">
        <v>1.31</v>
      </c>
      <c r="AD98" s="196">
        <v>20.77</v>
      </c>
      <c r="AE98" s="196">
        <v>0</v>
      </c>
      <c r="AF98" s="196">
        <v>0</v>
      </c>
      <c r="AG98" s="196">
        <v>-113.62</v>
      </c>
      <c r="AH98" s="196">
        <v>0</v>
      </c>
      <c r="AI98" s="196">
        <v>18.39</v>
      </c>
      <c r="AJ98" s="196">
        <v>0</v>
      </c>
      <c r="AK98" s="196">
        <v>15.56</v>
      </c>
      <c r="AL98" s="196">
        <v>0</v>
      </c>
      <c r="AM98" s="196">
        <v>0</v>
      </c>
      <c r="AN98" s="196">
        <v>0</v>
      </c>
      <c r="AO98" s="196">
        <v>124.51</v>
      </c>
      <c r="AP98" s="196">
        <v>0</v>
      </c>
      <c r="AQ98" s="196">
        <v>0</v>
      </c>
      <c r="AR98" s="196">
        <v>13.37</v>
      </c>
      <c r="AS98" s="196">
        <v>31.29</v>
      </c>
      <c r="AT98" s="196">
        <v>30.81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2.0855925000000024</v>
      </c>
      <c r="L99">
        <f t="shared" si="0"/>
        <v>2.1977499999999921E-2</v>
      </c>
      <c r="M99">
        <f t="shared" si="0"/>
        <v>5.2879999999999955E-2</v>
      </c>
      <c r="N99">
        <f t="shared" si="0"/>
        <v>4.7279999999999982E-2</v>
      </c>
      <c r="O99">
        <f t="shared" si="0"/>
        <v>3.3360000000000001E-2</v>
      </c>
      <c r="P99">
        <f t="shared" si="0"/>
        <v>2.2559999999999969E-2</v>
      </c>
      <c r="Q99">
        <f t="shared" si="0"/>
        <v>3.0307500000000001E-2</v>
      </c>
      <c r="R99">
        <f t="shared" si="0"/>
        <v>6.2412500000000107E-2</v>
      </c>
      <c r="S99">
        <f t="shared" si="0"/>
        <v>3.9169999999999948E-2</v>
      </c>
      <c r="T99">
        <f t="shared" si="0"/>
        <v>0</v>
      </c>
      <c r="U99">
        <f t="shared" si="0"/>
        <v>5.6465000000000133E-2</v>
      </c>
      <c r="V99">
        <f t="shared" si="0"/>
        <v>1.2592500000000032E-2</v>
      </c>
      <c r="W99">
        <f t="shared" si="0"/>
        <v>6.5992500000000093E-2</v>
      </c>
      <c r="X99">
        <f t="shared" si="0"/>
        <v>0.20591750000000064</v>
      </c>
      <c r="Y99">
        <f t="shared" si="0"/>
        <v>0</v>
      </c>
      <c r="Z99">
        <f t="shared" si="0"/>
        <v>0.44889750000000173</v>
      </c>
      <c r="AA99">
        <f t="shared" si="0"/>
        <v>0.13501499999999986</v>
      </c>
      <c r="AB99">
        <f t="shared" si="0"/>
        <v>0</v>
      </c>
      <c r="AC99">
        <f t="shared" si="0"/>
        <v>3.9200000000000054E-2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-2.7268800000000031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0.17322999999999994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0.87157000000000062</v>
      </c>
      <c r="AP99">
        <f t="shared" si="0"/>
        <v>0</v>
      </c>
      <c r="AQ99">
        <f t="shared" ref="AQ99:AX99" si="1">SUM(AQ3:AQ98)/4000</f>
        <v>0</v>
      </c>
      <c r="AR99">
        <f t="shared" si="1"/>
        <v>0.32087999999999955</v>
      </c>
      <c r="AS99">
        <f t="shared" si="1"/>
        <v>0.75095999999999941</v>
      </c>
      <c r="AT99">
        <f t="shared" si="1"/>
        <v>0.73943999999999888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78.14</v>
      </c>
      <c r="L3" s="196">
        <v>20.399999999999999</v>
      </c>
      <c r="M3" s="196">
        <v>0</v>
      </c>
      <c r="N3" s="196">
        <v>1.1499999999999999</v>
      </c>
      <c r="O3" s="196">
        <v>0.96</v>
      </c>
      <c r="P3" s="196">
        <v>2.36</v>
      </c>
      <c r="Q3" s="196">
        <v>2.65</v>
      </c>
      <c r="R3" s="196">
        <v>2.84</v>
      </c>
      <c r="S3" s="196">
        <v>2.4300000000000002</v>
      </c>
      <c r="T3" s="196">
        <v>0</v>
      </c>
      <c r="U3" s="196">
        <v>12.57</v>
      </c>
      <c r="V3" s="196">
        <v>0.55000000000000004</v>
      </c>
      <c r="W3" s="196">
        <v>5.15</v>
      </c>
      <c r="X3" s="196">
        <v>18.23</v>
      </c>
      <c r="Y3" s="196">
        <v>0</v>
      </c>
      <c r="Z3" s="196">
        <v>35.090000000000003</v>
      </c>
      <c r="AA3" s="196">
        <v>11.37</v>
      </c>
      <c r="AB3" s="196">
        <v>0</v>
      </c>
      <c r="AC3" s="196">
        <v>9.1</v>
      </c>
      <c r="AD3" s="196">
        <v>11.37</v>
      </c>
      <c r="AE3" s="196">
        <v>0</v>
      </c>
      <c r="AF3" s="196">
        <v>0</v>
      </c>
      <c r="AG3" s="196">
        <v>25.39</v>
      </c>
      <c r="AH3" s="196">
        <v>0</v>
      </c>
      <c r="AI3" s="196">
        <v>10.45</v>
      </c>
      <c r="AJ3" s="196">
        <v>0</v>
      </c>
      <c r="AK3" s="196">
        <v>1.26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7.73</v>
      </c>
      <c r="AS3" s="196">
        <v>18.100000000000001</v>
      </c>
      <c r="AT3" s="196">
        <v>17.82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78.14</v>
      </c>
      <c r="L4" s="196">
        <v>20.399999999999999</v>
      </c>
      <c r="M4" s="196">
        <v>0</v>
      </c>
      <c r="N4" s="196">
        <v>1.1499999999999999</v>
      </c>
      <c r="O4" s="196">
        <v>0.96</v>
      </c>
      <c r="P4" s="196">
        <v>2.36</v>
      </c>
      <c r="Q4" s="196">
        <v>2.65</v>
      </c>
      <c r="R4" s="196">
        <v>4.72</v>
      </c>
      <c r="S4" s="196">
        <v>2.85</v>
      </c>
      <c r="T4" s="196">
        <v>0</v>
      </c>
      <c r="U4" s="196">
        <v>12.57</v>
      </c>
      <c r="V4" s="196">
        <v>0.73</v>
      </c>
      <c r="W4" s="196">
        <v>5.15</v>
      </c>
      <c r="X4" s="196">
        <v>18.23</v>
      </c>
      <c r="Y4" s="196">
        <v>0</v>
      </c>
      <c r="Z4" s="196">
        <v>33.68</v>
      </c>
      <c r="AA4" s="196">
        <v>11.37</v>
      </c>
      <c r="AB4" s="196">
        <v>0</v>
      </c>
      <c r="AC4" s="196">
        <v>9.1</v>
      </c>
      <c r="AD4" s="196">
        <v>11.37</v>
      </c>
      <c r="AE4" s="196">
        <v>0</v>
      </c>
      <c r="AF4" s="196">
        <v>0</v>
      </c>
      <c r="AG4" s="196">
        <v>25.39</v>
      </c>
      <c r="AH4" s="196">
        <v>0</v>
      </c>
      <c r="AI4" s="196">
        <v>10.45</v>
      </c>
      <c r="AJ4" s="196">
        <v>0</v>
      </c>
      <c r="AK4" s="196">
        <v>1.26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7.73</v>
      </c>
      <c r="AS4" s="196">
        <v>18.100000000000001</v>
      </c>
      <c r="AT4" s="196">
        <v>17.82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78.14</v>
      </c>
      <c r="L5" s="196">
        <v>20.399999999999999</v>
      </c>
      <c r="M5" s="196">
        <v>0</v>
      </c>
      <c r="N5" s="196">
        <v>1.1499999999999999</v>
      </c>
      <c r="O5" s="196">
        <v>0.96</v>
      </c>
      <c r="P5" s="196">
        <v>2.36</v>
      </c>
      <c r="Q5" s="196">
        <v>2.65</v>
      </c>
      <c r="R5" s="196">
        <v>5</v>
      </c>
      <c r="S5" s="196">
        <v>2.85</v>
      </c>
      <c r="T5" s="196">
        <v>0</v>
      </c>
      <c r="U5" s="196">
        <v>12.57</v>
      </c>
      <c r="V5" s="196">
        <v>0.73</v>
      </c>
      <c r="W5" s="196">
        <v>5.15</v>
      </c>
      <c r="X5" s="196">
        <v>18.23</v>
      </c>
      <c r="Y5" s="196">
        <v>0</v>
      </c>
      <c r="Z5" s="196">
        <v>35.090000000000003</v>
      </c>
      <c r="AA5" s="196">
        <v>11.37</v>
      </c>
      <c r="AB5" s="196">
        <v>0</v>
      </c>
      <c r="AC5" s="196">
        <v>0.72</v>
      </c>
      <c r="AD5" s="196">
        <v>11.37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1.26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7.73</v>
      </c>
      <c r="AS5" s="196">
        <v>18.100000000000001</v>
      </c>
      <c r="AT5" s="196">
        <v>17.82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78.14</v>
      </c>
      <c r="L6" s="196">
        <v>20.399999999999999</v>
      </c>
      <c r="M6" s="196">
        <v>0</v>
      </c>
      <c r="N6" s="196">
        <v>1.1499999999999999</v>
      </c>
      <c r="O6" s="196">
        <v>0.96</v>
      </c>
      <c r="P6" s="196">
        <v>2.36</v>
      </c>
      <c r="Q6" s="196">
        <v>2.65</v>
      </c>
      <c r="R6" s="196">
        <v>5</v>
      </c>
      <c r="S6" s="196">
        <v>2.85</v>
      </c>
      <c r="T6" s="196">
        <v>0</v>
      </c>
      <c r="U6" s="196">
        <v>12.57</v>
      </c>
      <c r="V6" s="196">
        <v>0.73</v>
      </c>
      <c r="W6" s="196">
        <v>5.15</v>
      </c>
      <c r="X6" s="196">
        <v>18.23</v>
      </c>
      <c r="Y6" s="196">
        <v>0</v>
      </c>
      <c r="Z6" s="196">
        <v>35.090000000000003</v>
      </c>
      <c r="AA6" s="196">
        <v>11.37</v>
      </c>
      <c r="AB6" s="196">
        <v>0</v>
      </c>
      <c r="AC6" s="196">
        <v>0.72</v>
      </c>
      <c r="AD6" s="196">
        <v>11.37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1.26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7.73</v>
      </c>
      <c r="AS6" s="196">
        <v>18.100000000000001</v>
      </c>
      <c r="AT6" s="196">
        <v>17.82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78.14</v>
      </c>
      <c r="L7" s="196">
        <v>20.399999999999999</v>
      </c>
      <c r="M7" s="196">
        <v>0</v>
      </c>
      <c r="N7" s="196">
        <v>1.1499999999999999</v>
      </c>
      <c r="O7" s="196">
        <v>0.96</v>
      </c>
      <c r="P7" s="196">
        <v>2.36</v>
      </c>
      <c r="Q7" s="196">
        <v>2.65</v>
      </c>
      <c r="R7" s="196">
        <v>5</v>
      </c>
      <c r="S7" s="196">
        <v>2.85</v>
      </c>
      <c r="T7" s="196">
        <v>0</v>
      </c>
      <c r="U7" s="196">
        <v>12.57</v>
      </c>
      <c r="V7" s="196">
        <v>0.73</v>
      </c>
      <c r="W7" s="196">
        <v>5.15</v>
      </c>
      <c r="X7" s="196">
        <v>16.309999999999999</v>
      </c>
      <c r="Y7" s="196">
        <v>0</v>
      </c>
      <c r="Z7" s="196">
        <v>35.090000000000003</v>
      </c>
      <c r="AA7" s="196">
        <v>11.37</v>
      </c>
      <c r="AB7" s="196">
        <v>0</v>
      </c>
      <c r="AC7" s="196">
        <v>0.96</v>
      </c>
      <c r="AD7" s="196">
        <v>11.37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1.26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7.73</v>
      </c>
      <c r="AS7" s="196">
        <v>18.100000000000001</v>
      </c>
      <c r="AT7" s="196">
        <v>17.82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78.14</v>
      </c>
      <c r="L8" s="196">
        <v>20.399999999999999</v>
      </c>
      <c r="M8" s="196">
        <v>0</v>
      </c>
      <c r="N8" s="196">
        <v>1.1499999999999999</v>
      </c>
      <c r="O8" s="196">
        <v>0.96</v>
      </c>
      <c r="P8" s="196">
        <v>2.36</v>
      </c>
      <c r="Q8" s="196">
        <v>2.65</v>
      </c>
      <c r="R8" s="196">
        <v>5</v>
      </c>
      <c r="S8" s="196">
        <v>2.85</v>
      </c>
      <c r="T8" s="196">
        <v>0</v>
      </c>
      <c r="U8" s="196">
        <v>12.57</v>
      </c>
      <c r="V8" s="196">
        <v>0.73</v>
      </c>
      <c r="W8" s="196">
        <v>5.15</v>
      </c>
      <c r="X8" s="196">
        <v>16.309999999999999</v>
      </c>
      <c r="Y8" s="196">
        <v>0</v>
      </c>
      <c r="Z8" s="196">
        <v>35.090000000000003</v>
      </c>
      <c r="AA8" s="196">
        <v>11.37</v>
      </c>
      <c r="AB8" s="196">
        <v>0</v>
      </c>
      <c r="AC8" s="196">
        <v>0.96</v>
      </c>
      <c r="AD8" s="196">
        <v>11.37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1.26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7.73</v>
      </c>
      <c r="AS8" s="196">
        <v>18.100000000000001</v>
      </c>
      <c r="AT8" s="196">
        <v>17.82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78.14</v>
      </c>
      <c r="L9" s="196">
        <v>20.399999999999999</v>
      </c>
      <c r="M9" s="196">
        <v>0</v>
      </c>
      <c r="N9" s="196">
        <v>1.1499999999999999</v>
      </c>
      <c r="O9" s="196">
        <v>0.96</v>
      </c>
      <c r="P9" s="196">
        <v>2.36</v>
      </c>
      <c r="Q9" s="196">
        <v>2.65</v>
      </c>
      <c r="R9" s="196">
        <v>5</v>
      </c>
      <c r="S9" s="196">
        <v>2.85</v>
      </c>
      <c r="T9" s="196">
        <v>0</v>
      </c>
      <c r="U9" s="196">
        <v>12.43</v>
      </c>
      <c r="V9" s="196">
        <v>0.73</v>
      </c>
      <c r="W9" s="196">
        <v>5.15</v>
      </c>
      <c r="X9" s="196">
        <v>16.309999999999999</v>
      </c>
      <c r="Y9" s="196">
        <v>0</v>
      </c>
      <c r="Z9" s="196">
        <v>35.090000000000003</v>
      </c>
      <c r="AA9" s="196">
        <v>11.37</v>
      </c>
      <c r="AB9" s="196">
        <v>0</v>
      </c>
      <c r="AC9" s="196">
        <v>0.96</v>
      </c>
      <c r="AD9" s="196">
        <v>11.37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1.26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7.73</v>
      </c>
      <c r="AS9" s="196">
        <v>18.100000000000001</v>
      </c>
      <c r="AT9" s="196">
        <v>17.82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78.14</v>
      </c>
      <c r="L10" s="196">
        <v>20.399999999999999</v>
      </c>
      <c r="M10" s="196">
        <v>0</v>
      </c>
      <c r="N10" s="196">
        <v>1.1499999999999999</v>
      </c>
      <c r="O10" s="196">
        <v>0.96</v>
      </c>
      <c r="P10" s="196">
        <v>2.36</v>
      </c>
      <c r="Q10" s="196">
        <v>2.65</v>
      </c>
      <c r="R10" s="196">
        <v>5</v>
      </c>
      <c r="S10" s="196">
        <v>2.85</v>
      </c>
      <c r="T10" s="196">
        <v>0</v>
      </c>
      <c r="U10" s="196">
        <v>12.43</v>
      </c>
      <c r="V10" s="196">
        <v>0.73</v>
      </c>
      <c r="W10" s="196">
        <v>5.15</v>
      </c>
      <c r="X10" s="196">
        <v>16.309999999999999</v>
      </c>
      <c r="Y10" s="196">
        <v>0</v>
      </c>
      <c r="Z10" s="196">
        <v>35.090000000000003</v>
      </c>
      <c r="AA10" s="196">
        <v>11.37</v>
      </c>
      <c r="AB10" s="196">
        <v>0</v>
      </c>
      <c r="AC10" s="196">
        <v>0.96</v>
      </c>
      <c r="AD10" s="196">
        <v>11.37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1.26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7.73</v>
      </c>
      <c r="AS10" s="196">
        <v>18.100000000000001</v>
      </c>
      <c r="AT10" s="196">
        <v>17.82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78.14</v>
      </c>
      <c r="L11" s="196">
        <v>20.399999999999999</v>
      </c>
      <c r="M11" s="196">
        <v>0</v>
      </c>
      <c r="N11" s="196">
        <v>1.1499999999999999</v>
      </c>
      <c r="O11" s="196">
        <v>0.96</v>
      </c>
      <c r="P11" s="196">
        <v>2.36</v>
      </c>
      <c r="Q11" s="196">
        <v>2.65</v>
      </c>
      <c r="R11" s="196">
        <v>5</v>
      </c>
      <c r="S11" s="196">
        <v>2.85</v>
      </c>
      <c r="T11" s="196">
        <v>0</v>
      </c>
      <c r="U11" s="196">
        <v>12.43</v>
      </c>
      <c r="V11" s="196">
        <v>0.73</v>
      </c>
      <c r="W11" s="196">
        <v>5.15</v>
      </c>
      <c r="X11" s="196">
        <v>16.309999999999999</v>
      </c>
      <c r="Y11" s="196">
        <v>0</v>
      </c>
      <c r="Z11" s="196">
        <v>35.090000000000003</v>
      </c>
      <c r="AA11" s="196">
        <v>11.37</v>
      </c>
      <c r="AB11" s="196">
        <v>0</v>
      </c>
      <c r="AC11" s="196">
        <v>0.72</v>
      </c>
      <c r="AD11" s="196">
        <v>11.37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1.26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7.73</v>
      </c>
      <c r="AS11" s="196">
        <v>18.100000000000001</v>
      </c>
      <c r="AT11" s="196">
        <v>17.82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78.14</v>
      </c>
      <c r="L12" s="196">
        <v>20.399999999999999</v>
      </c>
      <c r="M12" s="196">
        <v>0</v>
      </c>
      <c r="N12" s="196">
        <v>1.1499999999999999</v>
      </c>
      <c r="O12" s="196">
        <v>0.96</v>
      </c>
      <c r="P12" s="196">
        <v>2.36</v>
      </c>
      <c r="Q12" s="196">
        <v>2.65</v>
      </c>
      <c r="R12" s="196">
        <v>5</v>
      </c>
      <c r="S12" s="196">
        <v>2.85</v>
      </c>
      <c r="T12" s="196">
        <v>0</v>
      </c>
      <c r="U12" s="196">
        <v>12.43</v>
      </c>
      <c r="V12" s="196">
        <v>0.73</v>
      </c>
      <c r="W12" s="196">
        <v>5.15</v>
      </c>
      <c r="X12" s="196">
        <v>16.309999999999999</v>
      </c>
      <c r="Y12" s="196">
        <v>0</v>
      </c>
      <c r="Z12" s="196">
        <v>35.090000000000003</v>
      </c>
      <c r="AA12" s="196">
        <v>11.37</v>
      </c>
      <c r="AB12" s="196">
        <v>0</v>
      </c>
      <c r="AC12" s="196">
        <v>0.72</v>
      </c>
      <c r="AD12" s="196">
        <v>11.37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1.26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7.73</v>
      </c>
      <c r="AS12" s="196">
        <v>18.100000000000001</v>
      </c>
      <c r="AT12" s="196">
        <v>17.82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78.14</v>
      </c>
      <c r="L13" s="196">
        <v>20.399999999999999</v>
      </c>
      <c r="M13" s="196">
        <v>0</v>
      </c>
      <c r="N13" s="196">
        <v>1.1499999999999999</v>
      </c>
      <c r="O13" s="196">
        <v>0.96</v>
      </c>
      <c r="P13" s="196">
        <v>2.36</v>
      </c>
      <c r="Q13" s="196">
        <v>2.65</v>
      </c>
      <c r="R13" s="196">
        <v>5</v>
      </c>
      <c r="S13" s="196">
        <v>2.85</v>
      </c>
      <c r="T13" s="196">
        <v>0</v>
      </c>
      <c r="U13" s="196">
        <v>12.43</v>
      </c>
      <c r="V13" s="196">
        <v>0.73</v>
      </c>
      <c r="W13" s="196">
        <v>5.15</v>
      </c>
      <c r="X13" s="196">
        <v>16.309999999999999</v>
      </c>
      <c r="Y13" s="196">
        <v>0</v>
      </c>
      <c r="Z13" s="196">
        <v>35.090000000000003</v>
      </c>
      <c r="AA13" s="196">
        <v>11.37</v>
      </c>
      <c r="AB13" s="196">
        <v>0</v>
      </c>
      <c r="AC13" s="196">
        <v>0.72</v>
      </c>
      <c r="AD13" s="196">
        <v>11.37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1.26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7.73</v>
      </c>
      <c r="AS13" s="196">
        <v>18.100000000000001</v>
      </c>
      <c r="AT13" s="196">
        <v>17.82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78.14</v>
      </c>
      <c r="L14" s="196">
        <v>20.399999999999999</v>
      </c>
      <c r="M14" s="196">
        <v>0</v>
      </c>
      <c r="N14" s="196">
        <v>1.1499999999999999</v>
      </c>
      <c r="O14" s="196">
        <v>0.96</v>
      </c>
      <c r="P14" s="196">
        <v>2.36</v>
      </c>
      <c r="Q14" s="196">
        <v>2.65</v>
      </c>
      <c r="R14" s="196">
        <v>5</v>
      </c>
      <c r="S14" s="196">
        <v>2.85</v>
      </c>
      <c r="T14" s="196">
        <v>0</v>
      </c>
      <c r="U14" s="196">
        <v>12.43</v>
      </c>
      <c r="V14" s="196">
        <v>0.73</v>
      </c>
      <c r="W14" s="196">
        <v>5.15</v>
      </c>
      <c r="X14" s="196">
        <v>16.309999999999999</v>
      </c>
      <c r="Y14" s="196">
        <v>0</v>
      </c>
      <c r="Z14" s="196">
        <v>35.090000000000003</v>
      </c>
      <c r="AA14" s="196">
        <v>11.37</v>
      </c>
      <c r="AB14" s="196">
        <v>0</v>
      </c>
      <c r="AC14" s="196">
        <v>0.72</v>
      </c>
      <c r="AD14" s="196">
        <v>11.37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1.26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7.73</v>
      </c>
      <c r="AS14" s="196">
        <v>18.100000000000001</v>
      </c>
      <c r="AT14" s="196">
        <v>17.82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78.14</v>
      </c>
      <c r="L15" s="196">
        <v>20.399999999999999</v>
      </c>
      <c r="M15" s="196">
        <v>0</v>
      </c>
      <c r="N15" s="196">
        <v>1.1499999999999999</v>
      </c>
      <c r="O15" s="196">
        <v>0.96</v>
      </c>
      <c r="P15" s="196">
        <v>2.36</v>
      </c>
      <c r="Q15" s="196">
        <v>2.65</v>
      </c>
      <c r="R15" s="196">
        <v>5</v>
      </c>
      <c r="S15" s="196">
        <v>2.85</v>
      </c>
      <c r="T15" s="196">
        <v>0</v>
      </c>
      <c r="U15" s="196">
        <v>12.43</v>
      </c>
      <c r="V15" s="196">
        <v>0.73</v>
      </c>
      <c r="W15" s="196">
        <v>5.15</v>
      </c>
      <c r="X15" s="196">
        <v>16.309999999999999</v>
      </c>
      <c r="Y15" s="196">
        <v>0</v>
      </c>
      <c r="Z15" s="196">
        <v>35.090000000000003</v>
      </c>
      <c r="AA15" s="196">
        <v>11.37</v>
      </c>
      <c r="AB15" s="196">
        <v>0</v>
      </c>
      <c r="AC15" s="196">
        <v>0.72</v>
      </c>
      <c r="AD15" s="196">
        <v>11.37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1.26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7.73</v>
      </c>
      <c r="AS15" s="196">
        <v>18.100000000000001</v>
      </c>
      <c r="AT15" s="196">
        <v>17.82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78.14</v>
      </c>
      <c r="L16" s="196">
        <v>20.399999999999999</v>
      </c>
      <c r="M16" s="196">
        <v>0</v>
      </c>
      <c r="N16" s="196">
        <v>1.1499999999999999</v>
      </c>
      <c r="O16" s="196">
        <v>0.96</v>
      </c>
      <c r="P16" s="196">
        <v>2.36</v>
      </c>
      <c r="Q16" s="196">
        <v>2.65</v>
      </c>
      <c r="R16" s="196">
        <v>5</v>
      </c>
      <c r="S16" s="196">
        <v>2.85</v>
      </c>
      <c r="T16" s="196">
        <v>0</v>
      </c>
      <c r="U16" s="196">
        <v>12.43</v>
      </c>
      <c r="V16" s="196">
        <v>0.73</v>
      </c>
      <c r="W16" s="196">
        <v>5.15</v>
      </c>
      <c r="X16" s="196">
        <v>16.309999999999999</v>
      </c>
      <c r="Y16" s="196">
        <v>0</v>
      </c>
      <c r="Z16" s="196">
        <v>35.090000000000003</v>
      </c>
      <c r="AA16" s="196">
        <v>11.37</v>
      </c>
      <c r="AB16" s="196">
        <v>0</v>
      </c>
      <c r="AC16" s="196">
        <v>0.72</v>
      </c>
      <c r="AD16" s="196">
        <v>11.37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1.26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7.73</v>
      </c>
      <c r="AS16" s="196">
        <v>18.100000000000001</v>
      </c>
      <c r="AT16" s="196">
        <v>17.82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78.14</v>
      </c>
      <c r="L17" s="196">
        <v>20.399999999999999</v>
      </c>
      <c r="M17" s="196">
        <v>0</v>
      </c>
      <c r="N17" s="196">
        <v>1.1499999999999999</v>
      </c>
      <c r="O17" s="196">
        <v>0.96</v>
      </c>
      <c r="P17" s="196">
        <v>2.36</v>
      </c>
      <c r="Q17" s="196">
        <v>2.65</v>
      </c>
      <c r="R17" s="196">
        <v>5</v>
      </c>
      <c r="S17" s="196">
        <v>2.85</v>
      </c>
      <c r="T17" s="196">
        <v>0</v>
      </c>
      <c r="U17" s="196">
        <v>12.43</v>
      </c>
      <c r="V17" s="196">
        <v>0.73</v>
      </c>
      <c r="W17" s="196">
        <v>5.15</v>
      </c>
      <c r="X17" s="196">
        <v>16.309999999999999</v>
      </c>
      <c r="Y17" s="196">
        <v>0</v>
      </c>
      <c r="Z17" s="196">
        <v>35.090000000000003</v>
      </c>
      <c r="AA17" s="196">
        <v>11.37</v>
      </c>
      <c r="AB17" s="196">
        <v>0</v>
      </c>
      <c r="AC17" s="196">
        <v>0.72</v>
      </c>
      <c r="AD17" s="196">
        <v>11.37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1.26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7.73</v>
      </c>
      <c r="AS17" s="196">
        <v>18.100000000000001</v>
      </c>
      <c r="AT17" s="196">
        <v>17.82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78.14</v>
      </c>
      <c r="L18" s="196">
        <v>20.399999999999999</v>
      </c>
      <c r="M18" s="196">
        <v>0</v>
      </c>
      <c r="N18" s="196">
        <v>1.1499999999999999</v>
      </c>
      <c r="O18" s="196">
        <v>0.96</v>
      </c>
      <c r="P18" s="196">
        <v>2.36</v>
      </c>
      <c r="Q18" s="196">
        <v>2.65</v>
      </c>
      <c r="R18" s="196">
        <v>5</v>
      </c>
      <c r="S18" s="196">
        <v>2.85</v>
      </c>
      <c r="T18" s="196">
        <v>0</v>
      </c>
      <c r="U18" s="196">
        <v>12.43</v>
      </c>
      <c r="V18" s="196">
        <v>0.73</v>
      </c>
      <c r="W18" s="196">
        <v>5.15</v>
      </c>
      <c r="X18" s="196">
        <v>16.309999999999999</v>
      </c>
      <c r="Y18" s="196">
        <v>0</v>
      </c>
      <c r="Z18" s="196">
        <v>35.090000000000003</v>
      </c>
      <c r="AA18" s="196">
        <v>11.37</v>
      </c>
      <c r="AB18" s="196">
        <v>0</v>
      </c>
      <c r="AC18" s="196">
        <v>0.72</v>
      </c>
      <c r="AD18" s="196">
        <v>11.37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1.26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7.73</v>
      </c>
      <c r="AS18" s="196">
        <v>18.100000000000001</v>
      </c>
      <c r="AT18" s="196">
        <v>17.82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78.14</v>
      </c>
      <c r="L19" s="196">
        <v>20.399999999999999</v>
      </c>
      <c r="M19" s="196">
        <v>0</v>
      </c>
      <c r="N19" s="196">
        <v>1.1499999999999999</v>
      </c>
      <c r="O19" s="196">
        <v>0.96</v>
      </c>
      <c r="P19" s="196">
        <v>2.36</v>
      </c>
      <c r="Q19" s="196">
        <v>2.65</v>
      </c>
      <c r="R19" s="196">
        <v>5</v>
      </c>
      <c r="S19" s="196">
        <v>2.85</v>
      </c>
      <c r="T19" s="196">
        <v>0</v>
      </c>
      <c r="U19" s="196">
        <v>12.43</v>
      </c>
      <c r="V19" s="196">
        <v>0.73</v>
      </c>
      <c r="W19" s="196">
        <v>5.15</v>
      </c>
      <c r="X19" s="196">
        <v>16.309999999999999</v>
      </c>
      <c r="Y19" s="196">
        <v>0</v>
      </c>
      <c r="Z19" s="196">
        <v>35.090000000000003</v>
      </c>
      <c r="AA19" s="196">
        <v>11.37</v>
      </c>
      <c r="AB19" s="196">
        <v>0</v>
      </c>
      <c r="AC19" s="196">
        <v>0.72</v>
      </c>
      <c r="AD19" s="196">
        <v>11.37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7.73</v>
      </c>
      <c r="AS19" s="196">
        <v>18.100000000000001</v>
      </c>
      <c r="AT19" s="196">
        <v>17.82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78.14</v>
      </c>
      <c r="L20" s="196">
        <v>20.399999999999999</v>
      </c>
      <c r="M20" s="196">
        <v>0</v>
      </c>
      <c r="N20" s="196">
        <v>1.1499999999999999</v>
      </c>
      <c r="O20" s="196">
        <v>0.96</v>
      </c>
      <c r="P20" s="196">
        <v>2.36</v>
      </c>
      <c r="Q20" s="196">
        <v>2.65</v>
      </c>
      <c r="R20" s="196">
        <v>5</v>
      </c>
      <c r="S20" s="196">
        <v>2.85</v>
      </c>
      <c r="T20" s="196">
        <v>0</v>
      </c>
      <c r="U20" s="196">
        <v>12.43</v>
      </c>
      <c r="V20" s="196">
        <v>0.73</v>
      </c>
      <c r="W20" s="196">
        <v>5.15</v>
      </c>
      <c r="X20" s="196">
        <v>16.309999999999999</v>
      </c>
      <c r="Y20" s="196">
        <v>0</v>
      </c>
      <c r="Z20" s="196">
        <v>35.090000000000003</v>
      </c>
      <c r="AA20" s="196">
        <v>11.37</v>
      </c>
      <c r="AB20" s="196">
        <v>0</v>
      </c>
      <c r="AC20" s="196">
        <v>0.72</v>
      </c>
      <c r="AD20" s="196">
        <v>11.37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7.73</v>
      </c>
      <c r="AS20" s="196">
        <v>18.100000000000001</v>
      </c>
      <c r="AT20" s="196">
        <v>17.82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78.14</v>
      </c>
      <c r="L21" s="196">
        <v>20.399999999999999</v>
      </c>
      <c r="M21" s="196">
        <v>0</v>
      </c>
      <c r="N21" s="196">
        <v>1.1499999999999999</v>
      </c>
      <c r="O21" s="196">
        <v>0.96</v>
      </c>
      <c r="P21" s="196">
        <v>2.36</v>
      </c>
      <c r="Q21" s="196">
        <v>2.65</v>
      </c>
      <c r="R21" s="196">
        <v>5</v>
      </c>
      <c r="S21" s="196">
        <v>2.85</v>
      </c>
      <c r="T21" s="196">
        <v>0</v>
      </c>
      <c r="U21" s="196">
        <v>12.43</v>
      </c>
      <c r="V21" s="196">
        <v>0.73</v>
      </c>
      <c r="W21" s="196">
        <v>5.15</v>
      </c>
      <c r="X21" s="196">
        <v>16.309999999999999</v>
      </c>
      <c r="Y21" s="196">
        <v>0</v>
      </c>
      <c r="Z21" s="196">
        <v>35.090000000000003</v>
      </c>
      <c r="AA21" s="196">
        <v>11.37</v>
      </c>
      <c r="AB21" s="196">
        <v>0</v>
      </c>
      <c r="AC21" s="196">
        <v>0.72</v>
      </c>
      <c r="AD21" s="196">
        <v>11.37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9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7.73</v>
      </c>
      <c r="AS21" s="196">
        <v>18.100000000000001</v>
      </c>
      <c r="AT21" s="196">
        <v>17.82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78.14</v>
      </c>
      <c r="L22" s="196">
        <v>20.399999999999999</v>
      </c>
      <c r="M22" s="196">
        <v>0</v>
      </c>
      <c r="N22" s="196">
        <v>1.1499999999999999</v>
      </c>
      <c r="O22" s="196">
        <v>0.96</v>
      </c>
      <c r="P22" s="196">
        <v>2.36</v>
      </c>
      <c r="Q22" s="196">
        <v>2.65</v>
      </c>
      <c r="R22" s="196">
        <v>5</v>
      </c>
      <c r="S22" s="196">
        <v>2.85</v>
      </c>
      <c r="T22" s="196">
        <v>0</v>
      </c>
      <c r="U22" s="196">
        <v>12.43</v>
      </c>
      <c r="V22" s="196">
        <v>0.73</v>
      </c>
      <c r="W22" s="196">
        <v>5.15</v>
      </c>
      <c r="X22" s="196">
        <v>16.309999999999999</v>
      </c>
      <c r="Y22" s="196">
        <v>0</v>
      </c>
      <c r="Z22" s="196">
        <v>35.090000000000003</v>
      </c>
      <c r="AA22" s="196">
        <v>11.37</v>
      </c>
      <c r="AB22" s="196">
        <v>0</v>
      </c>
      <c r="AC22" s="196">
        <v>0.72</v>
      </c>
      <c r="AD22" s="196">
        <v>11.37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9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7.73</v>
      </c>
      <c r="AS22" s="196">
        <v>18.100000000000001</v>
      </c>
      <c r="AT22" s="196">
        <v>17.82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78.14</v>
      </c>
      <c r="L23" s="196">
        <v>20.399999999999999</v>
      </c>
      <c r="M23" s="196">
        <v>0</v>
      </c>
      <c r="N23" s="196">
        <v>1.1499999999999999</v>
      </c>
      <c r="O23" s="196">
        <v>0.96</v>
      </c>
      <c r="P23" s="196">
        <v>2.36</v>
      </c>
      <c r="Q23" s="196">
        <v>1.9</v>
      </c>
      <c r="R23" s="196">
        <v>5</v>
      </c>
      <c r="S23" s="196">
        <v>2.85</v>
      </c>
      <c r="T23" s="196">
        <v>0</v>
      </c>
      <c r="U23" s="196">
        <v>12.43</v>
      </c>
      <c r="V23" s="196">
        <v>0.73</v>
      </c>
      <c r="W23" s="196">
        <v>5.15</v>
      </c>
      <c r="X23" s="196">
        <v>16.309999999999999</v>
      </c>
      <c r="Y23" s="196">
        <v>0</v>
      </c>
      <c r="Z23" s="196">
        <v>35.090000000000003</v>
      </c>
      <c r="AA23" s="196">
        <v>11.37</v>
      </c>
      <c r="AB23" s="196">
        <v>0</v>
      </c>
      <c r="AC23" s="196">
        <v>0.72</v>
      </c>
      <c r="AD23" s="196">
        <v>11.37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9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7.73</v>
      </c>
      <c r="AS23" s="196">
        <v>18.100000000000001</v>
      </c>
      <c r="AT23" s="196">
        <v>17.82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78.14</v>
      </c>
      <c r="L24" s="196">
        <v>20.399999999999999</v>
      </c>
      <c r="M24" s="196">
        <v>0</v>
      </c>
      <c r="N24" s="196">
        <v>1.1499999999999999</v>
      </c>
      <c r="O24" s="196">
        <v>0.96</v>
      </c>
      <c r="P24" s="196">
        <v>2.36</v>
      </c>
      <c r="Q24" s="196">
        <v>1.46</v>
      </c>
      <c r="R24" s="196">
        <v>5</v>
      </c>
      <c r="S24" s="196">
        <v>2.85</v>
      </c>
      <c r="T24" s="196">
        <v>0</v>
      </c>
      <c r="U24" s="196">
        <v>12.43</v>
      </c>
      <c r="V24" s="196">
        <v>0.73</v>
      </c>
      <c r="W24" s="196">
        <v>5.15</v>
      </c>
      <c r="X24" s="196">
        <v>16.309999999999999</v>
      </c>
      <c r="Y24" s="196">
        <v>0</v>
      </c>
      <c r="Z24" s="196">
        <v>35.090000000000003</v>
      </c>
      <c r="AA24" s="196">
        <v>11.37</v>
      </c>
      <c r="AB24" s="196">
        <v>0</v>
      </c>
      <c r="AC24" s="196">
        <v>0.96</v>
      </c>
      <c r="AD24" s="196">
        <v>11.37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9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7.73</v>
      </c>
      <c r="AS24" s="196">
        <v>18.100000000000001</v>
      </c>
      <c r="AT24" s="196">
        <v>17.82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78.14</v>
      </c>
      <c r="L25" s="196">
        <v>20.399999999999999</v>
      </c>
      <c r="M25" s="196">
        <v>0</v>
      </c>
      <c r="N25" s="196">
        <v>1.1499999999999999</v>
      </c>
      <c r="O25" s="196">
        <v>0.96</v>
      </c>
      <c r="P25" s="196">
        <v>2.36</v>
      </c>
      <c r="Q25" s="196">
        <v>1.46</v>
      </c>
      <c r="R25" s="196">
        <v>5</v>
      </c>
      <c r="S25" s="196">
        <v>2.85</v>
      </c>
      <c r="T25" s="196">
        <v>0</v>
      </c>
      <c r="U25" s="196">
        <v>12.43</v>
      </c>
      <c r="V25" s="196">
        <v>0.73</v>
      </c>
      <c r="W25" s="196">
        <v>1.21</v>
      </c>
      <c r="X25" s="196">
        <v>1.42</v>
      </c>
      <c r="Y25" s="196">
        <v>0</v>
      </c>
      <c r="Z25" s="196">
        <v>35.090000000000003</v>
      </c>
      <c r="AA25" s="196">
        <v>11.37</v>
      </c>
      <c r="AB25" s="196">
        <v>0</v>
      </c>
      <c r="AC25" s="196">
        <v>0.96</v>
      </c>
      <c r="AD25" s="196">
        <v>11.37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9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7.73</v>
      </c>
      <c r="AS25" s="196">
        <v>18.100000000000001</v>
      </c>
      <c r="AT25" s="196">
        <v>17.82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78.14</v>
      </c>
      <c r="L26" s="196">
        <v>20.399999999999999</v>
      </c>
      <c r="M26" s="196">
        <v>0</v>
      </c>
      <c r="N26" s="196">
        <v>1.1499999999999999</v>
      </c>
      <c r="O26" s="196">
        <v>0.96</v>
      </c>
      <c r="P26" s="196">
        <v>2.36</v>
      </c>
      <c r="Q26" s="196">
        <v>0.67</v>
      </c>
      <c r="R26" s="196">
        <v>5</v>
      </c>
      <c r="S26" s="196">
        <v>2.85</v>
      </c>
      <c r="T26" s="196">
        <v>0</v>
      </c>
      <c r="U26" s="196">
        <v>12.43</v>
      </c>
      <c r="V26" s="196">
        <v>0.74</v>
      </c>
      <c r="W26" s="196">
        <v>1.21</v>
      </c>
      <c r="X26" s="196">
        <v>1.42</v>
      </c>
      <c r="Y26" s="196">
        <v>0</v>
      </c>
      <c r="Z26" s="196">
        <v>37</v>
      </c>
      <c r="AA26" s="196">
        <v>11.37</v>
      </c>
      <c r="AB26" s="196">
        <v>0</v>
      </c>
      <c r="AC26" s="196">
        <v>0.96</v>
      </c>
      <c r="AD26" s="196">
        <v>11.37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9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7.73</v>
      </c>
      <c r="AS26" s="196">
        <v>18.100000000000001</v>
      </c>
      <c r="AT26" s="196">
        <v>17.82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78.14</v>
      </c>
      <c r="L27" s="196">
        <v>20.399999999999999</v>
      </c>
      <c r="M27" s="196">
        <v>0</v>
      </c>
      <c r="N27" s="196">
        <v>1.1499999999999999</v>
      </c>
      <c r="O27" s="196">
        <v>0.96</v>
      </c>
      <c r="P27" s="196">
        <v>2.36</v>
      </c>
      <c r="Q27" s="196">
        <v>1.46</v>
      </c>
      <c r="R27" s="196">
        <v>5</v>
      </c>
      <c r="S27" s="196">
        <v>2.85</v>
      </c>
      <c r="T27" s="196">
        <v>0</v>
      </c>
      <c r="U27" s="196">
        <v>12.43</v>
      </c>
      <c r="V27" s="196">
        <v>0.74</v>
      </c>
      <c r="W27" s="196">
        <v>1.21</v>
      </c>
      <c r="X27" s="196">
        <v>1.42</v>
      </c>
      <c r="Y27" s="196">
        <v>0</v>
      </c>
      <c r="Z27" s="196">
        <v>35.090000000000003</v>
      </c>
      <c r="AA27" s="196">
        <v>11.37</v>
      </c>
      <c r="AB27" s="196">
        <v>0</v>
      </c>
      <c r="AC27" s="196">
        <v>0.72</v>
      </c>
      <c r="AD27" s="196">
        <v>11.37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11.34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7.73</v>
      </c>
      <c r="AS27" s="196">
        <v>18.100000000000001</v>
      </c>
      <c r="AT27" s="196">
        <v>17.82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67.08</v>
      </c>
      <c r="L28" s="196">
        <v>1.65</v>
      </c>
      <c r="M28" s="196">
        <v>0</v>
      </c>
      <c r="N28" s="196">
        <v>1.1499999999999999</v>
      </c>
      <c r="O28" s="196">
        <v>0.96</v>
      </c>
      <c r="P28" s="196">
        <v>2.36</v>
      </c>
      <c r="Q28" s="196">
        <v>0.17</v>
      </c>
      <c r="R28" s="196">
        <v>0.41</v>
      </c>
      <c r="S28" s="196">
        <v>0.25</v>
      </c>
      <c r="T28" s="196">
        <v>0</v>
      </c>
      <c r="U28" s="196">
        <v>12.43</v>
      </c>
      <c r="V28" s="196">
        <v>0.14000000000000001</v>
      </c>
      <c r="W28" s="196">
        <v>1.21</v>
      </c>
      <c r="X28" s="196">
        <v>1.42</v>
      </c>
      <c r="Y28" s="196">
        <v>0</v>
      </c>
      <c r="Z28" s="196">
        <v>6.51</v>
      </c>
      <c r="AA28" s="196">
        <v>0.87</v>
      </c>
      <c r="AB28" s="196">
        <v>0</v>
      </c>
      <c r="AC28" s="196">
        <v>0.72</v>
      </c>
      <c r="AD28" s="196">
        <v>11.37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7.73</v>
      </c>
      <c r="AS28" s="196">
        <v>18.100000000000001</v>
      </c>
      <c r="AT28" s="196">
        <v>17.82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7.91</v>
      </c>
      <c r="L29" s="196">
        <v>1.69</v>
      </c>
      <c r="M29" s="196">
        <v>0</v>
      </c>
      <c r="N29" s="196">
        <v>1.1499999999999999</v>
      </c>
      <c r="O29" s="196">
        <v>0.96</v>
      </c>
      <c r="P29" s="196">
        <v>2.36</v>
      </c>
      <c r="Q29" s="196">
        <v>0.21</v>
      </c>
      <c r="R29" s="196">
        <v>0.52</v>
      </c>
      <c r="S29" s="196">
        <v>0.39</v>
      </c>
      <c r="T29" s="196">
        <v>0</v>
      </c>
      <c r="U29" s="196">
        <v>12.43</v>
      </c>
      <c r="V29" s="196">
        <v>0.14000000000000001</v>
      </c>
      <c r="W29" s="196">
        <v>1.21</v>
      </c>
      <c r="X29" s="196">
        <v>1.42</v>
      </c>
      <c r="Y29" s="196">
        <v>0</v>
      </c>
      <c r="Z29" s="196">
        <v>2.69</v>
      </c>
      <c r="AA29" s="196">
        <v>0.87</v>
      </c>
      <c r="AB29" s="196">
        <v>0</v>
      </c>
      <c r="AC29" s="196">
        <v>0.72</v>
      </c>
      <c r="AD29" s="196">
        <v>11.37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7.73</v>
      </c>
      <c r="AS29" s="196">
        <v>18.100000000000001</v>
      </c>
      <c r="AT29" s="196">
        <v>17.82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6.2</v>
      </c>
      <c r="L30" s="196">
        <v>1.65</v>
      </c>
      <c r="M30" s="196">
        <v>0</v>
      </c>
      <c r="N30" s="196">
        <v>1.1499999999999999</v>
      </c>
      <c r="O30" s="196">
        <v>0.96</v>
      </c>
      <c r="P30" s="196">
        <v>2.36</v>
      </c>
      <c r="Q30" s="196">
        <v>0.17</v>
      </c>
      <c r="R30" s="196">
        <v>0.41</v>
      </c>
      <c r="S30" s="196">
        <v>0.25</v>
      </c>
      <c r="T30" s="196">
        <v>0</v>
      </c>
      <c r="U30" s="196">
        <v>12.43</v>
      </c>
      <c r="V30" s="196">
        <v>0.14000000000000001</v>
      </c>
      <c r="W30" s="196">
        <v>1.21</v>
      </c>
      <c r="X30" s="196">
        <v>1.42</v>
      </c>
      <c r="Y30" s="196">
        <v>0</v>
      </c>
      <c r="Z30" s="196">
        <v>2.69</v>
      </c>
      <c r="AA30" s="196">
        <v>0.87</v>
      </c>
      <c r="AB30" s="196">
        <v>0</v>
      </c>
      <c r="AC30" s="196">
        <v>0.72</v>
      </c>
      <c r="AD30" s="196">
        <v>11.37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7.73</v>
      </c>
      <c r="AS30" s="196">
        <v>18.100000000000001</v>
      </c>
      <c r="AT30" s="196">
        <v>17.82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6.2</v>
      </c>
      <c r="L31" s="196">
        <v>1.65</v>
      </c>
      <c r="M31" s="196">
        <v>0</v>
      </c>
      <c r="N31" s="196">
        <v>1.1499999999999999</v>
      </c>
      <c r="O31" s="196">
        <v>0.96</v>
      </c>
      <c r="P31" s="196">
        <v>2.36</v>
      </c>
      <c r="Q31" s="196">
        <v>0.17</v>
      </c>
      <c r="R31" s="196">
        <v>0.41</v>
      </c>
      <c r="S31" s="196">
        <v>0.25</v>
      </c>
      <c r="T31" s="196">
        <v>0</v>
      </c>
      <c r="U31" s="196">
        <v>12.43</v>
      </c>
      <c r="V31" s="196">
        <v>0.14000000000000001</v>
      </c>
      <c r="W31" s="196">
        <v>1.21</v>
      </c>
      <c r="X31" s="196">
        <v>1.42</v>
      </c>
      <c r="Y31" s="196">
        <v>0</v>
      </c>
      <c r="Z31" s="196">
        <v>2.69</v>
      </c>
      <c r="AA31" s="196">
        <v>0.87</v>
      </c>
      <c r="AB31" s="196">
        <v>0</v>
      </c>
      <c r="AC31" s="196">
        <v>0.72</v>
      </c>
      <c r="AD31" s="196">
        <v>11.37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7.73</v>
      </c>
      <c r="AS31" s="196">
        <v>18.100000000000001</v>
      </c>
      <c r="AT31" s="196">
        <v>17.82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6.2</v>
      </c>
      <c r="L32" s="196">
        <v>1.65</v>
      </c>
      <c r="M32" s="196">
        <v>0</v>
      </c>
      <c r="N32" s="196">
        <v>1.1499999999999999</v>
      </c>
      <c r="O32" s="196">
        <v>0.96</v>
      </c>
      <c r="P32" s="196">
        <v>2.36</v>
      </c>
      <c r="Q32" s="196">
        <v>0.17</v>
      </c>
      <c r="R32" s="196">
        <v>0.41</v>
      </c>
      <c r="S32" s="196">
        <v>0.25</v>
      </c>
      <c r="T32" s="196">
        <v>0</v>
      </c>
      <c r="U32" s="196">
        <v>12.43</v>
      </c>
      <c r="V32" s="196">
        <v>0.14000000000000001</v>
      </c>
      <c r="W32" s="196">
        <v>1.21</v>
      </c>
      <c r="X32" s="196">
        <v>1.42</v>
      </c>
      <c r="Y32" s="196">
        <v>0</v>
      </c>
      <c r="Z32" s="196">
        <v>2.69</v>
      </c>
      <c r="AA32" s="196">
        <v>0.87</v>
      </c>
      <c r="AB32" s="196">
        <v>0</v>
      </c>
      <c r="AC32" s="196">
        <v>0.72</v>
      </c>
      <c r="AD32" s="196">
        <v>11.37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7.73</v>
      </c>
      <c r="AS32" s="196">
        <v>18.100000000000001</v>
      </c>
      <c r="AT32" s="196">
        <v>17.82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6.2</v>
      </c>
      <c r="L33" s="196">
        <v>1.65</v>
      </c>
      <c r="M33" s="196">
        <v>0</v>
      </c>
      <c r="N33" s="196">
        <v>1.1499999999999999</v>
      </c>
      <c r="O33" s="196">
        <v>0.96</v>
      </c>
      <c r="P33" s="196">
        <v>2.36</v>
      </c>
      <c r="Q33" s="196">
        <v>0.17</v>
      </c>
      <c r="R33" s="196">
        <v>0.41</v>
      </c>
      <c r="S33" s="196">
        <v>0.25</v>
      </c>
      <c r="T33" s="196">
        <v>0</v>
      </c>
      <c r="U33" s="196">
        <v>12.43</v>
      </c>
      <c r="V33" s="196">
        <v>0.14000000000000001</v>
      </c>
      <c r="W33" s="196">
        <v>1.21</v>
      </c>
      <c r="X33" s="196">
        <v>1.42</v>
      </c>
      <c r="Y33" s="196">
        <v>0</v>
      </c>
      <c r="Z33" s="196">
        <v>2.69</v>
      </c>
      <c r="AA33" s="196">
        <v>0.87</v>
      </c>
      <c r="AB33" s="196">
        <v>0</v>
      </c>
      <c r="AC33" s="196">
        <v>0.72</v>
      </c>
      <c r="AD33" s="196">
        <v>11.37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7.73</v>
      </c>
      <c r="AS33" s="196">
        <v>18.100000000000001</v>
      </c>
      <c r="AT33" s="196">
        <v>17.82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6.2</v>
      </c>
      <c r="L34" s="196">
        <v>1.65</v>
      </c>
      <c r="M34" s="196">
        <v>0</v>
      </c>
      <c r="N34" s="196">
        <v>1.1499999999999999</v>
      </c>
      <c r="O34" s="196">
        <v>0.96</v>
      </c>
      <c r="P34" s="196">
        <v>2.36</v>
      </c>
      <c r="Q34" s="196">
        <v>0.17</v>
      </c>
      <c r="R34" s="196">
        <v>0.41</v>
      </c>
      <c r="S34" s="196">
        <v>0.25</v>
      </c>
      <c r="T34" s="196">
        <v>0</v>
      </c>
      <c r="U34" s="196">
        <v>12.43</v>
      </c>
      <c r="V34" s="196">
        <v>0.14000000000000001</v>
      </c>
      <c r="W34" s="196">
        <v>1.21</v>
      </c>
      <c r="X34" s="196">
        <v>1.42</v>
      </c>
      <c r="Y34" s="196">
        <v>0</v>
      </c>
      <c r="Z34" s="196">
        <v>2.69</v>
      </c>
      <c r="AA34" s="196">
        <v>0.87</v>
      </c>
      <c r="AB34" s="196">
        <v>0</v>
      </c>
      <c r="AC34" s="196">
        <v>0.72</v>
      </c>
      <c r="AD34" s="196">
        <v>11.37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7.73</v>
      </c>
      <c r="AS34" s="196">
        <v>18.100000000000001</v>
      </c>
      <c r="AT34" s="196">
        <v>17.82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6.2</v>
      </c>
      <c r="L35" s="196">
        <v>1.65</v>
      </c>
      <c r="M35" s="196">
        <v>0</v>
      </c>
      <c r="N35" s="196">
        <v>1.1499999999999999</v>
      </c>
      <c r="O35" s="196">
        <v>0.96</v>
      </c>
      <c r="P35" s="196">
        <v>2.36</v>
      </c>
      <c r="Q35" s="196">
        <v>0.17</v>
      </c>
      <c r="R35" s="196">
        <v>0.41</v>
      </c>
      <c r="S35" s="196">
        <v>0.25</v>
      </c>
      <c r="T35" s="196">
        <v>0</v>
      </c>
      <c r="U35" s="196">
        <v>13</v>
      </c>
      <c r="V35" s="196">
        <v>0.14000000000000001</v>
      </c>
      <c r="W35" s="196">
        <v>1.21</v>
      </c>
      <c r="X35" s="196">
        <v>1.42</v>
      </c>
      <c r="Y35" s="196">
        <v>0</v>
      </c>
      <c r="Z35" s="196">
        <v>2.69</v>
      </c>
      <c r="AA35" s="196">
        <v>0.87</v>
      </c>
      <c r="AB35" s="196">
        <v>0</v>
      </c>
      <c r="AC35" s="196">
        <v>0.72</v>
      </c>
      <c r="AD35" s="196">
        <v>11.37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7.73</v>
      </c>
      <c r="AS35" s="196">
        <v>18.100000000000001</v>
      </c>
      <c r="AT35" s="196">
        <v>17.82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6.2</v>
      </c>
      <c r="L36" s="196">
        <v>1.65</v>
      </c>
      <c r="M36" s="196">
        <v>0</v>
      </c>
      <c r="N36" s="196">
        <v>1.1499999999999999</v>
      </c>
      <c r="O36" s="196">
        <v>0.96</v>
      </c>
      <c r="P36" s="196">
        <v>2.36</v>
      </c>
      <c r="Q36" s="196">
        <v>0.17</v>
      </c>
      <c r="R36" s="196">
        <v>0.41</v>
      </c>
      <c r="S36" s="196">
        <v>0.25</v>
      </c>
      <c r="T36" s="196">
        <v>0</v>
      </c>
      <c r="U36" s="196">
        <v>12.57</v>
      </c>
      <c r="V36" s="196">
        <v>0.14000000000000001</v>
      </c>
      <c r="W36" s="196">
        <v>1.21</v>
      </c>
      <c r="X36" s="196">
        <v>1.42</v>
      </c>
      <c r="Y36" s="196">
        <v>0</v>
      </c>
      <c r="Z36" s="196">
        <v>2.69</v>
      </c>
      <c r="AA36" s="196">
        <v>0.87</v>
      </c>
      <c r="AB36" s="196">
        <v>0</v>
      </c>
      <c r="AC36" s="196">
        <v>0.72</v>
      </c>
      <c r="AD36" s="196">
        <v>11.37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7.73</v>
      </c>
      <c r="AS36" s="196">
        <v>18.100000000000001</v>
      </c>
      <c r="AT36" s="196">
        <v>17.82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6.2</v>
      </c>
      <c r="L37" s="196">
        <v>1.65</v>
      </c>
      <c r="M37" s="196">
        <v>0</v>
      </c>
      <c r="N37" s="196">
        <v>1.1499999999999999</v>
      </c>
      <c r="O37" s="196">
        <v>0.96</v>
      </c>
      <c r="P37" s="196">
        <v>2.36</v>
      </c>
      <c r="Q37" s="196">
        <v>0.17</v>
      </c>
      <c r="R37" s="196">
        <v>0.41</v>
      </c>
      <c r="S37" s="196">
        <v>0.25</v>
      </c>
      <c r="T37" s="196">
        <v>0</v>
      </c>
      <c r="U37" s="196">
        <v>12.57</v>
      </c>
      <c r="V37" s="196">
        <v>0.14000000000000001</v>
      </c>
      <c r="W37" s="196">
        <v>1.21</v>
      </c>
      <c r="X37" s="196">
        <v>1.42</v>
      </c>
      <c r="Y37" s="196">
        <v>0</v>
      </c>
      <c r="Z37" s="196">
        <v>2.69</v>
      </c>
      <c r="AA37" s="196">
        <v>0.87</v>
      </c>
      <c r="AB37" s="196">
        <v>0</v>
      </c>
      <c r="AC37" s="196">
        <v>0.72</v>
      </c>
      <c r="AD37" s="196">
        <v>11.37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7.73</v>
      </c>
      <c r="AS37" s="196">
        <v>18.100000000000001</v>
      </c>
      <c r="AT37" s="196">
        <v>17.82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6.2</v>
      </c>
      <c r="L38" s="196">
        <v>1.65</v>
      </c>
      <c r="M38" s="196">
        <v>0</v>
      </c>
      <c r="N38" s="196">
        <v>1.1499999999999999</v>
      </c>
      <c r="O38" s="196">
        <v>0.96</v>
      </c>
      <c r="P38" s="196">
        <v>2.36</v>
      </c>
      <c r="Q38" s="196">
        <v>0.17</v>
      </c>
      <c r="R38" s="196">
        <v>0.41</v>
      </c>
      <c r="S38" s="196">
        <v>0.25</v>
      </c>
      <c r="T38" s="196">
        <v>0</v>
      </c>
      <c r="U38" s="196">
        <v>12.57</v>
      </c>
      <c r="V38" s="196">
        <v>0.14000000000000001</v>
      </c>
      <c r="W38" s="196">
        <v>1.21</v>
      </c>
      <c r="X38" s="196">
        <v>1.42</v>
      </c>
      <c r="Y38" s="196">
        <v>0</v>
      </c>
      <c r="Z38" s="196">
        <v>2.69</v>
      </c>
      <c r="AA38" s="196">
        <v>0.87</v>
      </c>
      <c r="AB38" s="196">
        <v>0</v>
      </c>
      <c r="AC38" s="196">
        <v>0.72</v>
      </c>
      <c r="AD38" s="196">
        <v>11.37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7.73</v>
      </c>
      <c r="AS38" s="196">
        <v>18.100000000000001</v>
      </c>
      <c r="AT38" s="196">
        <v>17.82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6.2</v>
      </c>
      <c r="L39" s="196">
        <v>1.65</v>
      </c>
      <c r="M39" s="196">
        <v>0</v>
      </c>
      <c r="N39" s="196">
        <v>1.1499999999999999</v>
      </c>
      <c r="O39" s="196">
        <v>0.96</v>
      </c>
      <c r="P39" s="196">
        <v>2.36</v>
      </c>
      <c r="Q39" s="196">
        <v>0.17</v>
      </c>
      <c r="R39" s="196">
        <v>0.41</v>
      </c>
      <c r="S39" s="196">
        <v>0.25</v>
      </c>
      <c r="T39" s="196">
        <v>0</v>
      </c>
      <c r="U39" s="196">
        <v>12.57</v>
      </c>
      <c r="V39" s="196">
        <v>0.14000000000000001</v>
      </c>
      <c r="W39" s="196">
        <v>1.21</v>
      </c>
      <c r="X39" s="196">
        <v>1.42</v>
      </c>
      <c r="Y39" s="196">
        <v>0</v>
      </c>
      <c r="Z39" s="196">
        <v>2.69</v>
      </c>
      <c r="AA39" s="196">
        <v>0.87</v>
      </c>
      <c r="AB39" s="196">
        <v>0</v>
      </c>
      <c r="AC39" s="196">
        <v>0.72</v>
      </c>
      <c r="AD39" s="196">
        <v>11.37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7.73</v>
      </c>
      <c r="AS39" s="196">
        <v>18.100000000000001</v>
      </c>
      <c r="AT39" s="196">
        <v>17.82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6.2</v>
      </c>
      <c r="L40" s="196">
        <v>1.65</v>
      </c>
      <c r="M40" s="196">
        <v>0</v>
      </c>
      <c r="N40" s="196">
        <v>1.1499999999999999</v>
      </c>
      <c r="O40" s="196">
        <v>0.96</v>
      </c>
      <c r="P40" s="196">
        <v>2.36</v>
      </c>
      <c r="Q40" s="196">
        <v>0.17</v>
      </c>
      <c r="R40" s="196">
        <v>0.41</v>
      </c>
      <c r="S40" s="196">
        <v>0.25</v>
      </c>
      <c r="T40" s="196">
        <v>0</v>
      </c>
      <c r="U40" s="196">
        <v>12.57</v>
      </c>
      <c r="V40" s="196">
        <v>0.14000000000000001</v>
      </c>
      <c r="W40" s="196">
        <v>1.21</v>
      </c>
      <c r="X40" s="196">
        <v>1.42</v>
      </c>
      <c r="Y40" s="196">
        <v>0</v>
      </c>
      <c r="Z40" s="196">
        <v>2.69</v>
      </c>
      <c r="AA40" s="196">
        <v>0.87</v>
      </c>
      <c r="AB40" s="196">
        <v>0</v>
      </c>
      <c r="AC40" s="196">
        <v>0.72</v>
      </c>
      <c r="AD40" s="196">
        <v>11.37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7.73</v>
      </c>
      <c r="AS40" s="196">
        <v>18.100000000000001</v>
      </c>
      <c r="AT40" s="196">
        <v>17.82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6.2</v>
      </c>
      <c r="L41" s="196">
        <v>1.65</v>
      </c>
      <c r="M41" s="196">
        <v>0</v>
      </c>
      <c r="N41" s="196">
        <v>1.1499999999999999</v>
      </c>
      <c r="O41" s="196">
        <v>0.96</v>
      </c>
      <c r="P41" s="196">
        <v>2.36</v>
      </c>
      <c r="Q41" s="196">
        <v>0.17</v>
      </c>
      <c r="R41" s="196">
        <v>0.41</v>
      </c>
      <c r="S41" s="196">
        <v>0.25</v>
      </c>
      <c r="T41" s="196">
        <v>0</v>
      </c>
      <c r="U41" s="196">
        <v>12.57</v>
      </c>
      <c r="V41" s="196">
        <v>0.14000000000000001</v>
      </c>
      <c r="W41" s="196">
        <v>1.21</v>
      </c>
      <c r="X41" s="196">
        <v>1.42</v>
      </c>
      <c r="Y41" s="196">
        <v>0</v>
      </c>
      <c r="Z41" s="196">
        <v>2.69</v>
      </c>
      <c r="AA41" s="196">
        <v>0.87</v>
      </c>
      <c r="AB41" s="196">
        <v>0</v>
      </c>
      <c r="AC41" s="196">
        <v>0.72</v>
      </c>
      <c r="AD41" s="196">
        <v>11.37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7.73</v>
      </c>
      <c r="AS41" s="196">
        <v>18.100000000000001</v>
      </c>
      <c r="AT41" s="196">
        <v>17.82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6.2</v>
      </c>
      <c r="L42" s="196">
        <v>1.65</v>
      </c>
      <c r="M42" s="196">
        <v>0</v>
      </c>
      <c r="N42" s="196">
        <v>1.1499999999999999</v>
      </c>
      <c r="O42" s="196">
        <v>0.96</v>
      </c>
      <c r="P42" s="196">
        <v>2.36</v>
      </c>
      <c r="Q42" s="196">
        <v>0.38</v>
      </c>
      <c r="R42" s="196">
        <v>0.41</v>
      </c>
      <c r="S42" s="196">
        <v>0.25</v>
      </c>
      <c r="T42" s="196">
        <v>0</v>
      </c>
      <c r="U42" s="196">
        <v>12.57</v>
      </c>
      <c r="V42" s="196">
        <v>0.14000000000000001</v>
      </c>
      <c r="W42" s="196">
        <v>1.21</v>
      </c>
      <c r="X42" s="196">
        <v>1.42</v>
      </c>
      <c r="Y42" s="196">
        <v>0</v>
      </c>
      <c r="Z42" s="196">
        <v>2.69</v>
      </c>
      <c r="AA42" s="196">
        <v>0.87</v>
      </c>
      <c r="AB42" s="196">
        <v>0</v>
      </c>
      <c r="AC42" s="196">
        <v>0.72</v>
      </c>
      <c r="AD42" s="196">
        <v>11.37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7.73</v>
      </c>
      <c r="AS42" s="196">
        <v>18.100000000000001</v>
      </c>
      <c r="AT42" s="196">
        <v>17.82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6.2</v>
      </c>
      <c r="L43" s="196">
        <v>1.65</v>
      </c>
      <c r="M43" s="196">
        <v>0</v>
      </c>
      <c r="N43" s="196">
        <v>1.1499999999999999</v>
      </c>
      <c r="O43" s="196">
        <v>0.96</v>
      </c>
      <c r="P43" s="196">
        <v>2.36</v>
      </c>
      <c r="Q43" s="196">
        <v>0.21</v>
      </c>
      <c r="R43" s="196">
        <v>0.41</v>
      </c>
      <c r="S43" s="196">
        <v>0.25</v>
      </c>
      <c r="T43" s="196">
        <v>0</v>
      </c>
      <c r="U43" s="196">
        <v>12.57</v>
      </c>
      <c r="V43" s="196">
        <v>0.14000000000000001</v>
      </c>
      <c r="W43" s="196">
        <v>1.21</v>
      </c>
      <c r="X43" s="196">
        <v>1.42</v>
      </c>
      <c r="Y43" s="196">
        <v>0</v>
      </c>
      <c r="Z43" s="196">
        <v>2.69</v>
      </c>
      <c r="AA43" s="196">
        <v>0.87</v>
      </c>
      <c r="AB43" s="196">
        <v>0</v>
      </c>
      <c r="AC43" s="196">
        <v>0.72</v>
      </c>
      <c r="AD43" s="196">
        <v>11.37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7.73</v>
      </c>
      <c r="AS43" s="196">
        <v>18.100000000000001</v>
      </c>
      <c r="AT43" s="196">
        <v>17.82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6.2</v>
      </c>
      <c r="L44" s="196">
        <v>1.65</v>
      </c>
      <c r="M44" s="196">
        <v>0</v>
      </c>
      <c r="N44" s="196">
        <v>1.1499999999999999</v>
      </c>
      <c r="O44" s="196">
        <v>0.96</v>
      </c>
      <c r="P44" s="196">
        <v>2.36</v>
      </c>
      <c r="Q44" s="196">
        <v>0.21</v>
      </c>
      <c r="R44" s="196">
        <v>0.41</v>
      </c>
      <c r="S44" s="196">
        <v>0.25</v>
      </c>
      <c r="T44" s="196">
        <v>0</v>
      </c>
      <c r="U44" s="196">
        <v>12.57</v>
      </c>
      <c r="V44" s="196">
        <v>0.14000000000000001</v>
      </c>
      <c r="W44" s="196">
        <v>1.21</v>
      </c>
      <c r="X44" s="196">
        <v>1.42</v>
      </c>
      <c r="Y44" s="196">
        <v>0</v>
      </c>
      <c r="Z44" s="196">
        <v>2.69</v>
      </c>
      <c r="AA44" s="196">
        <v>0.87</v>
      </c>
      <c r="AB44" s="196">
        <v>0</v>
      </c>
      <c r="AC44" s="196">
        <v>0.72</v>
      </c>
      <c r="AD44" s="196">
        <v>11.37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7.73</v>
      </c>
      <c r="AS44" s="196">
        <v>18.100000000000001</v>
      </c>
      <c r="AT44" s="196">
        <v>17.82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6.2</v>
      </c>
      <c r="L45" s="196">
        <v>1.65</v>
      </c>
      <c r="M45" s="196">
        <v>0</v>
      </c>
      <c r="N45" s="196">
        <v>1.1499999999999999</v>
      </c>
      <c r="O45" s="196">
        <v>0.96</v>
      </c>
      <c r="P45" s="196">
        <v>2.36</v>
      </c>
      <c r="Q45" s="196">
        <v>0.21</v>
      </c>
      <c r="R45" s="196">
        <v>0.41</v>
      </c>
      <c r="S45" s="196">
        <v>0.25</v>
      </c>
      <c r="T45" s="196">
        <v>0</v>
      </c>
      <c r="U45" s="196">
        <v>12.57</v>
      </c>
      <c r="V45" s="196">
        <v>0.14000000000000001</v>
      </c>
      <c r="W45" s="196">
        <v>1.21</v>
      </c>
      <c r="X45" s="196">
        <v>1.42</v>
      </c>
      <c r="Y45" s="196">
        <v>0</v>
      </c>
      <c r="Z45" s="196">
        <v>2.69</v>
      </c>
      <c r="AA45" s="196">
        <v>0.87</v>
      </c>
      <c r="AB45" s="196">
        <v>0</v>
      </c>
      <c r="AC45" s="196">
        <v>0.72</v>
      </c>
      <c r="AD45" s="196">
        <v>11.37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7.73</v>
      </c>
      <c r="AS45" s="196">
        <v>18.100000000000001</v>
      </c>
      <c r="AT45" s="196">
        <v>17.82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47.84</v>
      </c>
      <c r="L46" s="196">
        <v>1.65</v>
      </c>
      <c r="M46" s="196">
        <v>0</v>
      </c>
      <c r="N46" s="196">
        <v>1.1499999999999999</v>
      </c>
      <c r="O46" s="196">
        <v>0.96</v>
      </c>
      <c r="P46" s="196">
        <v>2.36</v>
      </c>
      <c r="Q46" s="196">
        <v>0.21</v>
      </c>
      <c r="R46" s="196">
        <v>0.41</v>
      </c>
      <c r="S46" s="196">
        <v>0.25</v>
      </c>
      <c r="T46" s="196">
        <v>0</v>
      </c>
      <c r="U46" s="196">
        <v>12.57</v>
      </c>
      <c r="V46" s="196">
        <v>0.14000000000000001</v>
      </c>
      <c r="W46" s="196">
        <v>1.21</v>
      </c>
      <c r="X46" s="196">
        <v>1.42</v>
      </c>
      <c r="Y46" s="196">
        <v>0</v>
      </c>
      <c r="Z46" s="196">
        <v>2.69</v>
      </c>
      <c r="AA46" s="196">
        <v>0.87</v>
      </c>
      <c r="AB46" s="196">
        <v>0</v>
      </c>
      <c r="AC46" s="196">
        <v>0.72</v>
      </c>
      <c r="AD46" s="196">
        <v>11.37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7.73</v>
      </c>
      <c r="AS46" s="196">
        <v>18.100000000000001</v>
      </c>
      <c r="AT46" s="196">
        <v>17.82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71.89</v>
      </c>
      <c r="L47" s="196">
        <v>1.65</v>
      </c>
      <c r="M47" s="196">
        <v>0</v>
      </c>
      <c r="N47" s="196">
        <v>1.1499999999999999</v>
      </c>
      <c r="O47" s="196">
        <v>0.96</v>
      </c>
      <c r="P47" s="196">
        <v>2.36</v>
      </c>
      <c r="Q47" s="196">
        <v>0.21</v>
      </c>
      <c r="R47" s="196">
        <v>0.41</v>
      </c>
      <c r="S47" s="196">
        <v>0.25</v>
      </c>
      <c r="T47" s="196">
        <v>0</v>
      </c>
      <c r="U47" s="196">
        <v>12.57</v>
      </c>
      <c r="V47" s="196">
        <v>0.14000000000000001</v>
      </c>
      <c r="W47" s="196">
        <v>1.21</v>
      </c>
      <c r="X47" s="196">
        <v>1.42</v>
      </c>
      <c r="Y47" s="196">
        <v>0</v>
      </c>
      <c r="Z47" s="196">
        <v>2.69</v>
      </c>
      <c r="AA47" s="196">
        <v>0.87</v>
      </c>
      <c r="AB47" s="196">
        <v>0</v>
      </c>
      <c r="AC47" s="196">
        <v>0.72</v>
      </c>
      <c r="AD47" s="196">
        <v>11.37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7.73</v>
      </c>
      <c r="AS47" s="196">
        <v>18.100000000000001</v>
      </c>
      <c r="AT47" s="196">
        <v>17.82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28.6</v>
      </c>
      <c r="L48" s="196">
        <v>1.65</v>
      </c>
      <c r="M48" s="196">
        <v>0</v>
      </c>
      <c r="N48" s="196">
        <v>1.1499999999999999</v>
      </c>
      <c r="O48" s="196">
        <v>0.96</v>
      </c>
      <c r="P48" s="196">
        <v>2.36</v>
      </c>
      <c r="Q48" s="196">
        <v>0.21</v>
      </c>
      <c r="R48" s="196">
        <v>0.41</v>
      </c>
      <c r="S48" s="196">
        <v>0.25</v>
      </c>
      <c r="T48" s="196">
        <v>0</v>
      </c>
      <c r="U48" s="196">
        <v>12.57</v>
      </c>
      <c r="V48" s="196">
        <v>0.14000000000000001</v>
      </c>
      <c r="W48" s="196">
        <v>1.21</v>
      </c>
      <c r="X48" s="196">
        <v>1.42</v>
      </c>
      <c r="Y48" s="196">
        <v>0</v>
      </c>
      <c r="Z48" s="196">
        <v>2.69</v>
      </c>
      <c r="AA48" s="196">
        <v>0.87</v>
      </c>
      <c r="AB48" s="196">
        <v>0</v>
      </c>
      <c r="AC48" s="196">
        <v>0.72</v>
      </c>
      <c r="AD48" s="196">
        <v>11.37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7.73</v>
      </c>
      <c r="AS48" s="196">
        <v>18.100000000000001</v>
      </c>
      <c r="AT48" s="196">
        <v>17.82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23.79</v>
      </c>
      <c r="L49" s="196">
        <v>1.65</v>
      </c>
      <c r="M49" s="196">
        <v>0</v>
      </c>
      <c r="N49" s="196">
        <v>1.1499999999999999</v>
      </c>
      <c r="O49" s="196">
        <v>0.96</v>
      </c>
      <c r="P49" s="196">
        <v>2.36</v>
      </c>
      <c r="Q49" s="196">
        <v>0.21</v>
      </c>
      <c r="R49" s="196">
        <v>0.41</v>
      </c>
      <c r="S49" s="196">
        <v>0.25</v>
      </c>
      <c r="T49" s="196">
        <v>0</v>
      </c>
      <c r="U49" s="196">
        <v>12.57</v>
      </c>
      <c r="V49" s="196">
        <v>0.14000000000000001</v>
      </c>
      <c r="W49" s="196">
        <v>1.21</v>
      </c>
      <c r="X49" s="196">
        <v>1.42</v>
      </c>
      <c r="Y49" s="196">
        <v>0</v>
      </c>
      <c r="Z49" s="196">
        <v>2.69</v>
      </c>
      <c r="AA49" s="196">
        <v>0.87</v>
      </c>
      <c r="AB49" s="196">
        <v>0</v>
      </c>
      <c r="AC49" s="196">
        <v>0.48</v>
      </c>
      <c r="AD49" s="196">
        <v>11.37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7.73</v>
      </c>
      <c r="AS49" s="196">
        <v>18.100000000000001</v>
      </c>
      <c r="AT49" s="196">
        <v>17.82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28.6</v>
      </c>
      <c r="L50" s="196">
        <v>1.65</v>
      </c>
      <c r="M50" s="196">
        <v>0</v>
      </c>
      <c r="N50" s="196">
        <v>1.1499999999999999</v>
      </c>
      <c r="O50" s="196">
        <v>0.96</v>
      </c>
      <c r="P50" s="196">
        <v>2.36</v>
      </c>
      <c r="Q50" s="196">
        <v>0.21</v>
      </c>
      <c r="R50" s="196">
        <v>0.41</v>
      </c>
      <c r="S50" s="196">
        <v>0.25</v>
      </c>
      <c r="T50" s="196">
        <v>0</v>
      </c>
      <c r="U50" s="196">
        <v>12.57</v>
      </c>
      <c r="V50" s="196">
        <v>0.14000000000000001</v>
      </c>
      <c r="W50" s="196">
        <v>1.21</v>
      </c>
      <c r="X50" s="196">
        <v>1.42</v>
      </c>
      <c r="Y50" s="196">
        <v>0</v>
      </c>
      <c r="Z50" s="196">
        <v>2.69</v>
      </c>
      <c r="AA50" s="196">
        <v>0.87</v>
      </c>
      <c r="AB50" s="196">
        <v>0</v>
      </c>
      <c r="AC50" s="196">
        <v>0.48</v>
      </c>
      <c r="AD50" s="196">
        <v>11.37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7.73</v>
      </c>
      <c r="AS50" s="196">
        <v>18.100000000000001</v>
      </c>
      <c r="AT50" s="196">
        <v>17.82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6.2</v>
      </c>
      <c r="L51" s="196">
        <v>1.65</v>
      </c>
      <c r="M51" s="196">
        <v>0</v>
      </c>
      <c r="N51" s="196">
        <v>1.1499999999999999</v>
      </c>
      <c r="O51" s="196">
        <v>0.96</v>
      </c>
      <c r="P51" s="196">
        <v>2.36</v>
      </c>
      <c r="Q51" s="196">
        <v>0.21</v>
      </c>
      <c r="R51" s="196">
        <v>0.41</v>
      </c>
      <c r="S51" s="196">
        <v>0.25</v>
      </c>
      <c r="T51" s="196">
        <v>0</v>
      </c>
      <c r="U51" s="196">
        <v>12.57</v>
      </c>
      <c r="V51" s="196">
        <v>0.14000000000000001</v>
      </c>
      <c r="W51" s="196">
        <v>1.21</v>
      </c>
      <c r="X51" s="196">
        <v>1.42</v>
      </c>
      <c r="Y51" s="196">
        <v>0</v>
      </c>
      <c r="Z51" s="196">
        <v>2.69</v>
      </c>
      <c r="AA51" s="196">
        <v>0.87</v>
      </c>
      <c r="AB51" s="196">
        <v>0</v>
      </c>
      <c r="AC51" s="196">
        <v>0.48</v>
      </c>
      <c r="AD51" s="196">
        <v>11.37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11.71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7.73</v>
      </c>
      <c r="AS51" s="196">
        <v>18.100000000000001</v>
      </c>
      <c r="AT51" s="196">
        <v>17.82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6.2</v>
      </c>
      <c r="L52" s="196">
        <v>1.65</v>
      </c>
      <c r="M52" s="196">
        <v>0</v>
      </c>
      <c r="N52" s="196">
        <v>1.1499999999999999</v>
      </c>
      <c r="O52" s="196">
        <v>0.96</v>
      </c>
      <c r="P52" s="196">
        <v>2.36</v>
      </c>
      <c r="Q52" s="196">
        <v>0.21</v>
      </c>
      <c r="R52" s="196">
        <v>0.41</v>
      </c>
      <c r="S52" s="196">
        <v>0.25</v>
      </c>
      <c r="T52" s="196">
        <v>0</v>
      </c>
      <c r="U52" s="196">
        <v>12.57</v>
      </c>
      <c r="V52" s="196">
        <v>0.14000000000000001</v>
      </c>
      <c r="W52" s="196">
        <v>1.21</v>
      </c>
      <c r="X52" s="196">
        <v>1.42</v>
      </c>
      <c r="Y52" s="196">
        <v>0</v>
      </c>
      <c r="Z52" s="196">
        <v>2.69</v>
      </c>
      <c r="AA52" s="196">
        <v>0.87</v>
      </c>
      <c r="AB52" s="196">
        <v>0</v>
      </c>
      <c r="AC52" s="196">
        <v>0.48</v>
      </c>
      <c r="AD52" s="196">
        <v>11.37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11.71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7.73</v>
      </c>
      <c r="AS52" s="196">
        <v>18.100000000000001</v>
      </c>
      <c r="AT52" s="196">
        <v>17.82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6.2</v>
      </c>
      <c r="L53" s="196">
        <v>1.65</v>
      </c>
      <c r="M53" s="196">
        <v>0</v>
      </c>
      <c r="N53" s="196">
        <v>1.1499999999999999</v>
      </c>
      <c r="O53" s="196">
        <v>0.96</v>
      </c>
      <c r="P53" s="196">
        <v>2.36</v>
      </c>
      <c r="Q53" s="196">
        <v>0.21</v>
      </c>
      <c r="R53" s="196">
        <v>0.41</v>
      </c>
      <c r="S53" s="196">
        <v>0.25</v>
      </c>
      <c r="T53" s="196">
        <v>0</v>
      </c>
      <c r="U53" s="196">
        <v>12.57</v>
      </c>
      <c r="V53" s="196">
        <v>0.14000000000000001</v>
      </c>
      <c r="W53" s="196">
        <v>1.21</v>
      </c>
      <c r="X53" s="196">
        <v>1.42</v>
      </c>
      <c r="Y53" s="196">
        <v>0</v>
      </c>
      <c r="Z53" s="196">
        <v>2.69</v>
      </c>
      <c r="AA53" s="196">
        <v>0.87</v>
      </c>
      <c r="AB53" s="196">
        <v>0</v>
      </c>
      <c r="AC53" s="196">
        <v>0.48</v>
      </c>
      <c r="AD53" s="196">
        <v>11.37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11.71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7.73</v>
      </c>
      <c r="AS53" s="196">
        <v>18.100000000000001</v>
      </c>
      <c r="AT53" s="196">
        <v>17.82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6.2</v>
      </c>
      <c r="L54" s="196">
        <v>1.65</v>
      </c>
      <c r="M54" s="196">
        <v>0</v>
      </c>
      <c r="N54" s="196">
        <v>1.1499999999999999</v>
      </c>
      <c r="O54" s="196">
        <v>0.96</v>
      </c>
      <c r="P54" s="196">
        <v>2.36</v>
      </c>
      <c r="Q54" s="196">
        <v>0.21</v>
      </c>
      <c r="R54" s="196">
        <v>0.41</v>
      </c>
      <c r="S54" s="196">
        <v>0.25</v>
      </c>
      <c r="T54" s="196">
        <v>0</v>
      </c>
      <c r="U54" s="196">
        <v>12.57</v>
      </c>
      <c r="V54" s="196">
        <v>0.14000000000000001</v>
      </c>
      <c r="W54" s="196">
        <v>1.21</v>
      </c>
      <c r="X54" s="196">
        <v>1.42</v>
      </c>
      <c r="Y54" s="196">
        <v>0</v>
      </c>
      <c r="Z54" s="196">
        <v>2.69</v>
      </c>
      <c r="AA54" s="196">
        <v>0.87</v>
      </c>
      <c r="AB54" s="196">
        <v>0</v>
      </c>
      <c r="AC54" s="196">
        <v>0.48</v>
      </c>
      <c r="AD54" s="196">
        <v>11.37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11.71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7.73</v>
      </c>
      <c r="AS54" s="196">
        <v>18.100000000000001</v>
      </c>
      <c r="AT54" s="196">
        <v>17.82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6.2</v>
      </c>
      <c r="L55" s="196">
        <v>1.65</v>
      </c>
      <c r="M55" s="196">
        <v>0</v>
      </c>
      <c r="N55" s="196">
        <v>1.1499999999999999</v>
      </c>
      <c r="O55" s="196">
        <v>0.96</v>
      </c>
      <c r="P55" s="196">
        <v>2.36</v>
      </c>
      <c r="Q55" s="196">
        <v>0.21</v>
      </c>
      <c r="R55" s="196">
        <v>0.41</v>
      </c>
      <c r="S55" s="196">
        <v>0.25</v>
      </c>
      <c r="T55" s="196">
        <v>0</v>
      </c>
      <c r="U55" s="196">
        <v>12.57</v>
      </c>
      <c r="V55" s="196">
        <v>0.14000000000000001</v>
      </c>
      <c r="W55" s="196">
        <v>1.21</v>
      </c>
      <c r="X55" s="196">
        <v>1.42</v>
      </c>
      <c r="Y55" s="196">
        <v>0</v>
      </c>
      <c r="Z55" s="196">
        <v>2.69</v>
      </c>
      <c r="AA55" s="196">
        <v>0.87</v>
      </c>
      <c r="AB55" s="196">
        <v>0</v>
      </c>
      <c r="AC55" s="196">
        <v>0.72</v>
      </c>
      <c r="AD55" s="196">
        <v>11.37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10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7.73</v>
      </c>
      <c r="AS55" s="196">
        <v>18.100000000000001</v>
      </c>
      <c r="AT55" s="196">
        <v>17.82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6.2</v>
      </c>
      <c r="L56" s="196">
        <v>1.65</v>
      </c>
      <c r="M56" s="196">
        <v>0</v>
      </c>
      <c r="N56" s="196">
        <v>1.1499999999999999</v>
      </c>
      <c r="O56" s="196">
        <v>0.96</v>
      </c>
      <c r="P56" s="196">
        <v>2.36</v>
      </c>
      <c r="Q56" s="196">
        <v>0.21</v>
      </c>
      <c r="R56" s="196">
        <v>0.41</v>
      </c>
      <c r="S56" s="196">
        <v>0.25</v>
      </c>
      <c r="T56" s="196">
        <v>0</v>
      </c>
      <c r="U56" s="196">
        <v>12.57</v>
      </c>
      <c r="V56" s="196">
        <v>0.14000000000000001</v>
      </c>
      <c r="W56" s="196">
        <v>1.21</v>
      </c>
      <c r="X56" s="196">
        <v>1.42</v>
      </c>
      <c r="Y56" s="196">
        <v>0</v>
      </c>
      <c r="Z56" s="196">
        <v>2.69</v>
      </c>
      <c r="AA56" s="196">
        <v>0.87</v>
      </c>
      <c r="AB56" s="196">
        <v>0</v>
      </c>
      <c r="AC56" s="196">
        <v>0.72</v>
      </c>
      <c r="AD56" s="196">
        <v>11.37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10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7.73</v>
      </c>
      <c r="AS56" s="196">
        <v>18.100000000000001</v>
      </c>
      <c r="AT56" s="196">
        <v>17.82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33.409999999999997</v>
      </c>
      <c r="L57" s="196">
        <v>1.65</v>
      </c>
      <c r="M57" s="196">
        <v>0</v>
      </c>
      <c r="N57" s="196">
        <v>1.1499999999999999</v>
      </c>
      <c r="O57" s="196">
        <v>0.96</v>
      </c>
      <c r="P57" s="196">
        <v>2.36</v>
      </c>
      <c r="Q57" s="196">
        <v>0.21</v>
      </c>
      <c r="R57" s="196">
        <v>0.41</v>
      </c>
      <c r="S57" s="196">
        <v>0.25</v>
      </c>
      <c r="T57" s="196">
        <v>0</v>
      </c>
      <c r="U57" s="196">
        <v>12.57</v>
      </c>
      <c r="V57" s="196">
        <v>0.14000000000000001</v>
      </c>
      <c r="W57" s="196">
        <v>1.21</v>
      </c>
      <c r="X57" s="196">
        <v>1.42</v>
      </c>
      <c r="Y57" s="196">
        <v>0</v>
      </c>
      <c r="Z57" s="196">
        <v>2.69</v>
      </c>
      <c r="AA57" s="196">
        <v>0.87</v>
      </c>
      <c r="AB57" s="196">
        <v>0</v>
      </c>
      <c r="AC57" s="196">
        <v>0.72</v>
      </c>
      <c r="AD57" s="196">
        <v>11.37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10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7.73</v>
      </c>
      <c r="AS57" s="196">
        <v>18.100000000000001</v>
      </c>
      <c r="AT57" s="196">
        <v>17.82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57.46</v>
      </c>
      <c r="L58" s="196">
        <v>1.65</v>
      </c>
      <c r="M58" s="196">
        <v>0</v>
      </c>
      <c r="N58" s="196">
        <v>1.1499999999999999</v>
      </c>
      <c r="O58" s="196">
        <v>0.96</v>
      </c>
      <c r="P58" s="196">
        <v>2.36</v>
      </c>
      <c r="Q58" s="196">
        <v>0.21</v>
      </c>
      <c r="R58" s="196">
        <v>0.41</v>
      </c>
      <c r="S58" s="196">
        <v>0.25</v>
      </c>
      <c r="T58" s="196">
        <v>0</v>
      </c>
      <c r="U58" s="196">
        <v>12.57</v>
      </c>
      <c r="V58" s="196">
        <v>0.14000000000000001</v>
      </c>
      <c r="W58" s="196">
        <v>1.21</v>
      </c>
      <c r="X58" s="196">
        <v>1.42</v>
      </c>
      <c r="Y58" s="196">
        <v>0</v>
      </c>
      <c r="Z58" s="196">
        <v>2.69</v>
      </c>
      <c r="AA58" s="196">
        <v>0.87</v>
      </c>
      <c r="AB58" s="196">
        <v>0</v>
      </c>
      <c r="AC58" s="196">
        <v>0.72</v>
      </c>
      <c r="AD58" s="196">
        <v>11.37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10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7.73</v>
      </c>
      <c r="AS58" s="196">
        <v>18.100000000000001</v>
      </c>
      <c r="AT58" s="196">
        <v>17.82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62.27</v>
      </c>
      <c r="L59" s="196">
        <v>1.65</v>
      </c>
      <c r="M59" s="196">
        <v>0</v>
      </c>
      <c r="N59" s="196">
        <v>1.1499999999999999</v>
      </c>
      <c r="O59" s="196">
        <v>0.96</v>
      </c>
      <c r="P59" s="196">
        <v>2.36</v>
      </c>
      <c r="Q59" s="196">
        <v>0.21</v>
      </c>
      <c r="R59" s="196">
        <v>0.41</v>
      </c>
      <c r="S59" s="196">
        <v>0.25</v>
      </c>
      <c r="T59" s="196">
        <v>0</v>
      </c>
      <c r="U59" s="196">
        <v>12.57</v>
      </c>
      <c r="V59" s="196">
        <v>0.14000000000000001</v>
      </c>
      <c r="W59" s="196">
        <v>1.21</v>
      </c>
      <c r="X59" s="196">
        <v>1.42</v>
      </c>
      <c r="Y59" s="196">
        <v>0</v>
      </c>
      <c r="Z59" s="196">
        <v>2.69</v>
      </c>
      <c r="AA59" s="196">
        <v>0.87</v>
      </c>
      <c r="AB59" s="196">
        <v>0</v>
      </c>
      <c r="AC59" s="196">
        <v>0.72</v>
      </c>
      <c r="AD59" s="196">
        <v>11.37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10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7.73</v>
      </c>
      <c r="AS59" s="196">
        <v>18.100000000000001</v>
      </c>
      <c r="AT59" s="196">
        <v>17.82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62.27</v>
      </c>
      <c r="L60" s="196">
        <v>1.65</v>
      </c>
      <c r="M60" s="196">
        <v>0</v>
      </c>
      <c r="N60" s="196">
        <v>1.1499999999999999</v>
      </c>
      <c r="O60" s="196">
        <v>0.96</v>
      </c>
      <c r="P60" s="196">
        <v>2.36</v>
      </c>
      <c r="Q60" s="196">
        <v>0.21</v>
      </c>
      <c r="R60" s="196">
        <v>0.41</v>
      </c>
      <c r="S60" s="196">
        <v>0.25</v>
      </c>
      <c r="T60" s="196">
        <v>0</v>
      </c>
      <c r="U60" s="196">
        <v>12.57</v>
      </c>
      <c r="V60" s="196">
        <v>0.14000000000000001</v>
      </c>
      <c r="W60" s="196">
        <v>1.21</v>
      </c>
      <c r="X60" s="196">
        <v>1.42</v>
      </c>
      <c r="Y60" s="196">
        <v>0</v>
      </c>
      <c r="Z60" s="196">
        <v>2.69</v>
      </c>
      <c r="AA60" s="196">
        <v>0.87</v>
      </c>
      <c r="AB60" s="196">
        <v>0</v>
      </c>
      <c r="AC60" s="196">
        <v>0.72</v>
      </c>
      <c r="AD60" s="196">
        <v>11.37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10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7.73</v>
      </c>
      <c r="AS60" s="196">
        <v>18.100000000000001</v>
      </c>
      <c r="AT60" s="196">
        <v>17.82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57.46</v>
      </c>
      <c r="L61" s="196">
        <v>1.65</v>
      </c>
      <c r="M61" s="196">
        <v>0</v>
      </c>
      <c r="N61" s="196">
        <v>1.1499999999999999</v>
      </c>
      <c r="O61" s="196">
        <v>0.96</v>
      </c>
      <c r="P61" s="196">
        <v>2.36</v>
      </c>
      <c r="Q61" s="196">
        <v>0.21</v>
      </c>
      <c r="R61" s="196">
        <v>0.41</v>
      </c>
      <c r="S61" s="196">
        <v>0.25</v>
      </c>
      <c r="T61" s="196">
        <v>0</v>
      </c>
      <c r="U61" s="196">
        <v>12.57</v>
      </c>
      <c r="V61" s="196">
        <v>0.14000000000000001</v>
      </c>
      <c r="W61" s="196">
        <v>1.21</v>
      </c>
      <c r="X61" s="196">
        <v>1.42</v>
      </c>
      <c r="Y61" s="196">
        <v>0</v>
      </c>
      <c r="Z61" s="196">
        <v>2.69</v>
      </c>
      <c r="AA61" s="196">
        <v>0.87</v>
      </c>
      <c r="AB61" s="196">
        <v>0</v>
      </c>
      <c r="AC61" s="196">
        <v>0.72</v>
      </c>
      <c r="AD61" s="196">
        <v>11.37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10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7.73</v>
      </c>
      <c r="AS61" s="196">
        <v>18.100000000000001</v>
      </c>
      <c r="AT61" s="196">
        <v>17.82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57.46</v>
      </c>
      <c r="L62" s="196">
        <v>1.65</v>
      </c>
      <c r="M62" s="196">
        <v>0</v>
      </c>
      <c r="N62" s="196">
        <v>1.1499999999999999</v>
      </c>
      <c r="O62" s="196">
        <v>0.96</v>
      </c>
      <c r="P62" s="196">
        <v>2.36</v>
      </c>
      <c r="Q62" s="196">
        <v>0.21</v>
      </c>
      <c r="R62" s="196">
        <v>0.41</v>
      </c>
      <c r="S62" s="196">
        <v>0.25</v>
      </c>
      <c r="T62" s="196">
        <v>0</v>
      </c>
      <c r="U62" s="196">
        <v>12.57</v>
      </c>
      <c r="V62" s="196">
        <v>0.14000000000000001</v>
      </c>
      <c r="W62" s="196">
        <v>1.21</v>
      </c>
      <c r="X62" s="196">
        <v>1.42</v>
      </c>
      <c r="Y62" s="196">
        <v>0</v>
      </c>
      <c r="Z62" s="196">
        <v>2.69</v>
      </c>
      <c r="AA62" s="196">
        <v>0.87</v>
      </c>
      <c r="AB62" s="196">
        <v>0</v>
      </c>
      <c r="AC62" s="196">
        <v>0.72</v>
      </c>
      <c r="AD62" s="196">
        <v>11.37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10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7.73</v>
      </c>
      <c r="AS62" s="196">
        <v>18.100000000000001</v>
      </c>
      <c r="AT62" s="196">
        <v>17.82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57.46</v>
      </c>
      <c r="L63" s="196">
        <v>1.65</v>
      </c>
      <c r="M63" s="196">
        <v>0</v>
      </c>
      <c r="N63" s="196">
        <v>1.1499999999999999</v>
      </c>
      <c r="O63" s="196">
        <v>0.96</v>
      </c>
      <c r="P63" s="196">
        <v>2.36</v>
      </c>
      <c r="Q63" s="196">
        <v>0.21</v>
      </c>
      <c r="R63" s="196">
        <v>0.41</v>
      </c>
      <c r="S63" s="196">
        <v>0.25</v>
      </c>
      <c r="T63" s="196">
        <v>0</v>
      </c>
      <c r="U63" s="196">
        <v>12.57</v>
      </c>
      <c r="V63" s="196">
        <v>0.14000000000000001</v>
      </c>
      <c r="W63" s="196">
        <v>1.21</v>
      </c>
      <c r="X63" s="196">
        <v>1.42</v>
      </c>
      <c r="Y63" s="196">
        <v>0</v>
      </c>
      <c r="Z63" s="196">
        <v>2.69</v>
      </c>
      <c r="AA63" s="196">
        <v>0.87</v>
      </c>
      <c r="AB63" s="196">
        <v>0</v>
      </c>
      <c r="AC63" s="196">
        <v>0.72</v>
      </c>
      <c r="AD63" s="196">
        <v>11.37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10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7.73</v>
      </c>
      <c r="AS63" s="196">
        <v>18.100000000000001</v>
      </c>
      <c r="AT63" s="196">
        <v>17.82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47.84</v>
      </c>
      <c r="L64" s="196">
        <v>1.65</v>
      </c>
      <c r="M64" s="196">
        <v>0</v>
      </c>
      <c r="N64" s="196">
        <v>1.1499999999999999</v>
      </c>
      <c r="O64" s="196">
        <v>0.96</v>
      </c>
      <c r="P64" s="196">
        <v>2.36</v>
      </c>
      <c r="Q64" s="196">
        <v>0.21</v>
      </c>
      <c r="R64" s="196">
        <v>0.41</v>
      </c>
      <c r="S64" s="196">
        <v>0.25</v>
      </c>
      <c r="T64" s="196">
        <v>0</v>
      </c>
      <c r="U64" s="196">
        <v>12.57</v>
      </c>
      <c r="V64" s="196">
        <v>0.14000000000000001</v>
      </c>
      <c r="W64" s="196">
        <v>1.21</v>
      </c>
      <c r="X64" s="196">
        <v>1.42</v>
      </c>
      <c r="Y64" s="196">
        <v>0</v>
      </c>
      <c r="Z64" s="196">
        <v>2.69</v>
      </c>
      <c r="AA64" s="196">
        <v>0.87</v>
      </c>
      <c r="AB64" s="196">
        <v>0</v>
      </c>
      <c r="AC64" s="196">
        <v>0.72</v>
      </c>
      <c r="AD64" s="196">
        <v>11.37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10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7.73</v>
      </c>
      <c r="AS64" s="196">
        <v>18.100000000000001</v>
      </c>
      <c r="AT64" s="196">
        <v>17.82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47.84</v>
      </c>
      <c r="L65" s="196">
        <v>1.65</v>
      </c>
      <c r="M65" s="196">
        <v>0</v>
      </c>
      <c r="N65" s="196">
        <v>1.1499999999999999</v>
      </c>
      <c r="O65" s="196">
        <v>0.96</v>
      </c>
      <c r="P65" s="196">
        <v>2.36</v>
      </c>
      <c r="Q65" s="196">
        <v>0.21</v>
      </c>
      <c r="R65" s="196">
        <v>0.41</v>
      </c>
      <c r="S65" s="196">
        <v>0.25</v>
      </c>
      <c r="T65" s="196">
        <v>0</v>
      </c>
      <c r="U65" s="196">
        <v>12.57</v>
      </c>
      <c r="V65" s="196">
        <v>0.14000000000000001</v>
      </c>
      <c r="W65" s="196">
        <v>1.21</v>
      </c>
      <c r="X65" s="196">
        <v>1.42</v>
      </c>
      <c r="Y65" s="196">
        <v>0</v>
      </c>
      <c r="Z65" s="196">
        <v>2.69</v>
      </c>
      <c r="AA65" s="196">
        <v>0.87</v>
      </c>
      <c r="AB65" s="196">
        <v>0</v>
      </c>
      <c r="AC65" s="196">
        <v>0.72</v>
      </c>
      <c r="AD65" s="196">
        <v>11.37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9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7.73</v>
      </c>
      <c r="AS65" s="196">
        <v>18.100000000000001</v>
      </c>
      <c r="AT65" s="196">
        <v>17.82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47.84</v>
      </c>
      <c r="L66" s="196">
        <v>1.65</v>
      </c>
      <c r="M66" s="196">
        <v>0</v>
      </c>
      <c r="N66" s="196">
        <v>1.1499999999999999</v>
      </c>
      <c r="O66" s="196">
        <v>0.96</v>
      </c>
      <c r="P66" s="196">
        <v>2.36</v>
      </c>
      <c r="Q66" s="196">
        <v>0.21</v>
      </c>
      <c r="R66" s="196">
        <v>0.41</v>
      </c>
      <c r="S66" s="196">
        <v>0.25</v>
      </c>
      <c r="T66" s="196">
        <v>0</v>
      </c>
      <c r="U66" s="196">
        <v>12.57</v>
      </c>
      <c r="V66" s="196">
        <v>0.14000000000000001</v>
      </c>
      <c r="W66" s="196">
        <v>1.21</v>
      </c>
      <c r="X66" s="196">
        <v>1.42</v>
      </c>
      <c r="Y66" s="196">
        <v>0</v>
      </c>
      <c r="Z66" s="196">
        <v>2.69</v>
      </c>
      <c r="AA66" s="196">
        <v>0.87</v>
      </c>
      <c r="AB66" s="196">
        <v>0</v>
      </c>
      <c r="AC66" s="196">
        <v>0.72</v>
      </c>
      <c r="AD66" s="196">
        <v>11.37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9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7.73</v>
      </c>
      <c r="AS66" s="196">
        <v>18.100000000000001</v>
      </c>
      <c r="AT66" s="196">
        <v>17.82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47.84</v>
      </c>
      <c r="L67" s="196">
        <v>1.65</v>
      </c>
      <c r="M67" s="196">
        <v>0</v>
      </c>
      <c r="N67" s="196">
        <v>1.1499999999999999</v>
      </c>
      <c r="O67" s="196">
        <v>0.96</v>
      </c>
      <c r="P67" s="196">
        <v>2.36</v>
      </c>
      <c r="Q67" s="196">
        <v>0.21</v>
      </c>
      <c r="R67" s="196">
        <v>0.41</v>
      </c>
      <c r="S67" s="196">
        <v>0.25</v>
      </c>
      <c r="T67" s="196">
        <v>0</v>
      </c>
      <c r="U67" s="196">
        <v>12.57</v>
      </c>
      <c r="V67" s="196">
        <v>0.14000000000000001</v>
      </c>
      <c r="W67" s="196">
        <v>1.21</v>
      </c>
      <c r="X67" s="196">
        <v>1.42</v>
      </c>
      <c r="Y67" s="196">
        <v>0</v>
      </c>
      <c r="Z67" s="196">
        <v>2.69</v>
      </c>
      <c r="AA67" s="196">
        <v>0.87</v>
      </c>
      <c r="AB67" s="196">
        <v>0</v>
      </c>
      <c r="AC67" s="196">
        <v>0.72</v>
      </c>
      <c r="AD67" s="196">
        <v>11.37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9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7.73</v>
      </c>
      <c r="AS67" s="196">
        <v>18.100000000000001</v>
      </c>
      <c r="AT67" s="196">
        <v>17.82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38.229999999999997</v>
      </c>
      <c r="L68" s="196">
        <v>1.65</v>
      </c>
      <c r="M68" s="196">
        <v>0</v>
      </c>
      <c r="N68" s="196">
        <v>1.1499999999999999</v>
      </c>
      <c r="O68" s="196">
        <v>0.96</v>
      </c>
      <c r="P68" s="196">
        <v>2.36</v>
      </c>
      <c r="Q68" s="196">
        <v>0.21</v>
      </c>
      <c r="R68" s="196">
        <v>0.41</v>
      </c>
      <c r="S68" s="196">
        <v>0.25</v>
      </c>
      <c r="T68" s="196">
        <v>0</v>
      </c>
      <c r="U68" s="196">
        <v>12.57</v>
      </c>
      <c r="V68" s="196">
        <v>0.14000000000000001</v>
      </c>
      <c r="W68" s="196">
        <v>1.21</v>
      </c>
      <c r="X68" s="196">
        <v>1.42</v>
      </c>
      <c r="Y68" s="196">
        <v>0</v>
      </c>
      <c r="Z68" s="196">
        <v>2.69</v>
      </c>
      <c r="AA68" s="196">
        <v>0.87</v>
      </c>
      <c r="AB68" s="196">
        <v>0</v>
      </c>
      <c r="AC68" s="196">
        <v>0.72</v>
      </c>
      <c r="AD68" s="196">
        <v>11.37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9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7.73</v>
      </c>
      <c r="AS68" s="196">
        <v>18.100000000000001</v>
      </c>
      <c r="AT68" s="196">
        <v>17.82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6.2</v>
      </c>
      <c r="L69" s="196">
        <v>1.65</v>
      </c>
      <c r="M69" s="196">
        <v>0</v>
      </c>
      <c r="N69" s="196">
        <v>1.1499999999999999</v>
      </c>
      <c r="O69" s="196">
        <v>0.96</v>
      </c>
      <c r="P69" s="196">
        <v>2.36</v>
      </c>
      <c r="Q69" s="196">
        <v>0.21</v>
      </c>
      <c r="R69" s="196">
        <v>0.41</v>
      </c>
      <c r="S69" s="196">
        <v>0.25</v>
      </c>
      <c r="T69" s="196">
        <v>0</v>
      </c>
      <c r="U69" s="196">
        <v>12.57</v>
      </c>
      <c r="V69" s="196">
        <v>0.14000000000000001</v>
      </c>
      <c r="W69" s="196">
        <v>1.21</v>
      </c>
      <c r="X69" s="196">
        <v>1.42</v>
      </c>
      <c r="Y69" s="196">
        <v>0</v>
      </c>
      <c r="Z69" s="196">
        <v>2.69</v>
      </c>
      <c r="AA69" s="196">
        <v>0.87</v>
      </c>
      <c r="AB69" s="196">
        <v>0</v>
      </c>
      <c r="AC69" s="196">
        <v>0.72</v>
      </c>
      <c r="AD69" s="196">
        <v>11.37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7.73</v>
      </c>
      <c r="AS69" s="196">
        <v>18.100000000000001</v>
      </c>
      <c r="AT69" s="196">
        <v>17.82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6.2</v>
      </c>
      <c r="L70" s="196">
        <v>1.65</v>
      </c>
      <c r="M70" s="196">
        <v>0</v>
      </c>
      <c r="N70" s="196">
        <v>1.1499999999999999</v>
      </c>
      <c r="O70" s="196">
        <v>0.96</v>
      </c>
      <c r="P70" s="196">
        <v>2.36</v>
      </c>
      <c r="Q70" s="196">
        <v>0.21</v>
      </c>
      <c r="R70" s="196">
        <v>0.41</v>
      </c>
      <c r="S70" s="196">
        <v>0.25</v>
      </c>
      <c r="T70" s="196">
        <v>0</v>
      </c>
      <c r="U70" s="196">
        <v>12.57</v>
      </c>
      <c r="V70" s="196">
        <v>0.14000000000000001</v>
      </c>
      <c r="W70" s="196">
        <v>1.21</v>
      </c>
      <c r="X70" s="196">
        <v>1.42</v>
      </c>
      <c r="Y70" s="196">
        <v>0</v>
      </c>
      <c r="Z70" s="196">
        <v>2.69</v>
      </c>
      <c r="AA70" s="196">
        <v>0.87</v>
      </c>
      <c r="AB70" s="196">
        <v>0</v>
      </c>
      <c r="AC70" s="196">
        <v>0.72</v>
      </c>
      <c r="AD70" s="196">
        <v>11.37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7.73</v>
      </c>
      <c r="AS70" s="196">
        <v>18.100000000000001</v>
      </c>
      <c r="AT70" s="196">
        <v>17.82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6.2</v>
      </c>
      <c r="L71" s="196">
        <v>1.65</v>
      </c>
      <c r="M71" s="196">
        <v>0</v>
      </c>
      <c r="N71" s="196">
        <v>1.1499999999999999</v>
      </c>
      <c r="O71" s="196">
        <v>0.96</v>
      </c>
      <c r="P71" s="196">
        <v>2.36</v>
      </c>
      <c r="Q71" s="196">
        <v>0.21</v>
      </c>
      <c r="R71" s="196">
        <v>0.41</v>
      </c>
      <c r="S71" s="196">
        <v>0.25</v>
      </c>
      <c r="T71" s="196">
        <v>0</v>
      </c>
      <c r="U71" s="196">
        <v>12.57</v>
      </c>
      <c r="V71" s="196">
        <v>0.14000000000000001</v>
      </c>
      <c r="W71" s="196">
        <v>1.21</v>
      </c>
      <c r="X71" s="196">
        <v>1.42</v>
      </c>
      <c r="Y71" s="196">
        <v>0</v>
      </c>
      <c r="Z71" s="196">
        <v>2.69</v>
      </c>
      <c r="AA71" s="196">
        <v>0.87</v>
      </c>
      <c r="AB71" s="196">
        <v>0</v>
      </c>
      <c r="AC71" s="196">
        <v>0.72</v>
      </c>
      <c r="AD71" s="196">
        <v>11.37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72</v>
      </c>
      <c r="AP71" s="196">
        <v>0</v>
      </c>
      <c r="AQ71" s="196">
        <v>0</v>
      </c>
      <c r="AR71" s="196">
        <v>7.73</v>
      </c>
      <c r="AS71" s="196">
        <v>18.100000000000001</v>
      </c>
      <c r="AT71" s="196">
        <v>17.82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6.2</v>
      </c>
      <c r="L72" s="196">
        <v>1.65</v>
      </c>
      <c r="M72" s="196">
        <v>0</v>
      </c>
      <c r="N72" s="196">
        <v>1.1499999999999999</v>
      </c>
      <c r="O72" s="196">
        <v>0.96</v>
      </c>
      <c r="P72" s="196">
        <v>2.36</v>
      </c>
      <c r="Q72" s="196">
        <v>0.21</v>
      </c>
      <c r="R72" s="196">
        <v>0.41</v>
      </c>
      <c r="S72" s="196">
        <v>0.25</v>
      </c>
      <c r="T72" s="196">
        <v>0</v>
      </c>
      <c r="U72" s="196">
        <v>12.57</v>
      </c>
      <c r="V72" s="196">
        <v>0.14000000000000001</v>
      </c>
      <c r="W72" s="196">
        <v>1.21</v>
      </c>
      <c r="X72" s="196">
        <v>1.42</v>
      </c>
      <c r="Y72" s="196">
        <v>0</v>
      </c>
      <c r="Z72" s="196">
        <v>2.69</v>
      </c>
      <c r="AA72" s="196">
        <v>0.87</v>
      </c>
      <c r="AB72" s="196">
        <v>0</v>
      </c>
      <c r="AC72" s="196">
        <v>0.72</v>
      </c>
      <c r="AD72" s="196">
        <v>11.37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72</v>
      </c>
      <c r="AP72" s="196">
        <v>0</v>
      </c>
      <c r="AQ72" s="196">
        <v>0</v>
      </c>
      <c r="AR72" s="196">
        <v>7.73</v>
      </c>
      <c r="AS72" s="196">
        <v>18.100000000000001</v>
      </c>
      <c r="AT72" s="196">
        <v>17.82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6.2</v>
      </c>
      <c r="L73" s="196">
        <v>1.65</v>
      </c>
      <c r="M73" s="196">
        <v>0</v>
      </c>
      <c r="N73" s="196">
        <v>1.1499999999999999</v>
      </c>
      <c r="O73" s="196">
        <v>0.96</v>
      </c>
      <c r="P73" s="196">
        <v>2.36</v>
      </c>
      <c r="Q73" s="196">
        <v>0.21</v>
      </c>
      <c r="R73" s="196">
        <v>0.41</v>
      </c>
      <c r="S73" s="196">
        <v>0.25</v>
      </c>
      <c r="T73" s="196">
        <v>0</v>
      </c>
      <c r="U73" s="196">
        <v>12.57</v>
      </c>
      <c r="V73" s="196">
        <v>0.14000000000000001</v>
      </c>
      <c r="W73" s="196">
        <v>1.21</v>
      </c>
      <c r="X73" s="196">
        <v>1.42</v>
      </c>
      <c r="Y73" s="196">
        <v>0</v>
      </c>
      <c r="Z73" s="196">
        <v>2.69</v>
      </c>
      <c r="AA73" s="196">
        <v>0.87</v>
      </c>
      <c r="AB73" s="196">
        <v>0</v>
      </c>
      <c r="AC73" s="196">
        <v>0.72</v>
      </c>
      <c r="AD73" s="196">
        <v>11.37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72</v>
      </c>
      <c r="AP73" s="196">
        <v>0</v>
      </c>
      <c r="AQ73" s="196">
        <v>0</v>
      </c>
      <c r="AR73" s="196">
        <v>7.73</v>
      </c>
      <c r="AS73" s="196">
        <v>18.100000000000001</v>
      </c>
      <c r="AT73" s="196">
        <v>17.82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6.2</v>
      </c>
      <c r="L74" s="196">
        <v>1.65</v>
      </c>
      <c r="M74" s="196">
        <v>0</v>
      </c>
      <c r="N74" s="196">
        <v>1.1499999999999999</v>
      </c>
      <c r="O74" s="196">
        <v>0.96</v>
      </c>
      <c r="P74" s="196">
        <v>2.36</v>
      </c>
      <c r="Q74" s="196">
        <v>0.21</v>
      </c>
      <c r="R74" s="196">
        <v>0.41</v>
      </c>
      <c r="S74" s="196">
        <v>0.25</v>
      </c>
      <c r="T74" s="196">
        <v>0</v>
      </c>
      <c r="U74" s="196">
        <v>12.57</v>
      </c>
      <c r="V74" s="196">
        <v>0.14000000000000001</v>
      </c>
      <c r="W74" s="196">
        <v>1.21</v>
      </c>
      <c r="X74" s="196">
        <v>1.42</v>
      </c>
      <c r="Y74" s="196">
        <v>0</v>
      </c>
      <c r="Z74" s="196">
        <v>2.69</v>
      </c>
      <c r="AA74" s="196">
        <v>0.87</v>
      </c>
      <c r="AB74" s="196">
        <v>0</v>
      </c>
      <c r="AC74" s="196">
        <v>0.72</v>
      </c>
      <c r="AD74" s="196">
        <v>11.37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72</v>
      </c>
      <c r="AP74" s="196">
        <v>0</v>
      </c>
      <c r="AQ74" s="196">
        <v>0</v>
      </c>
      <c r="AR74" s="196">
        <v>7.73</v>
      </c>
      <c r="AS74" s="196">
        <v>18.100000000000001</v>
      </c>
      <c r="AT74" s="196">
        <v>17.82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6.2</v>
      </c>
      <c r="L75" s="196">
        <v>1.65</v>
      </c>
      <c r="M75" s="196">
        <v>0</v>
      </c>
      <c r="N75" s="196">
        <v>1.1499999999999999</v>
      </c>
      <c r="O75" s="196">
        <v>0.96</v>
      </c>
      <c r="P75" s="196">
        <v>2.36</v>
      </c>
      <c r="Q75" s="196">
        <v>0.21</v>
      </c>
      <c r="R75" s="196">
        <v>0.41</v>
      </c>
      <c r="S75" s="196">
        <v>0.25</v>
      </c>
      <c r="T75" s="196">
        <v>0</v>
      </c>
      <c r="U75" s="196">
        <v>12.57</v>
      </c>
      <c r="V75" s="196">
        <v>0.14000000000000001</v>
      </c>
      <c r="W75" s="196">
        <v>1.21</v>
      </c>
      <c r="X75" s="196">
        <v>1.42</v>
      </c>
      <c r="Y75" s="196">
        <v>0</v>
      </c>
      <c r="Z75" s="196">
        <v>2.69</v>
      </c>
      <c r="AA75" s="196">
        <v>0.87</v>
      </c>
      <c r="AB75" s="196">
        <v>0</v>
      </c>
      <c r="AC75" s="196">
        <v>0.72</v>
      </c>
      <c r="AD75" s="196">
        <v>11.37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72</v>
      </c>
      <c r="AP75" s="196">
        <v>0</v>
      </c>
      <c r="AQ75" s="196">
        <v>0</v>
      </c>
      <c r="AR75" s="196">
        <v>7.73</v>
      </c>
      <c r="AS75" s="196">
        <v>18.100000000000001</v>
      </c>
      <c r="AT75" s="196">
        <v>17.82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6.2</v>
      </c>
      <c r="L76" s="196">
        <v>1.65</v>
      </c>
      <c r="M76" s="196">
        <v>0</v>
      </c>
      <c r="N76" s="196">
        <v>1.1499999999999999</v>
      </c>
      <c r="O76" s="196">
        <v>0.96</v>
      </c>
      <c r="P76" s="196">
        <v>2.36</v>
      </c>
      <c r="Q76" s="196">
        <v>0.21</v>
      </c>
      <c r="R76" s="196">
        <v>0.41</v>
      </c>
      <c r="S76" s="196">
        <v>0.25</v>
      </c>
      <c r="T76" s="196">
        <v>0</v>
      </c>
      <c r="U76" s="196">
        <v>12.57</v>
      </c>
      <c r="V76" s="196">
        <v>0.14000000000000001</v>
      </c>
      <c r="W76" s="196">
        <v>1.21</v>
      </c>
      <c r="X76" s="196">
        <v>1.42</v>
      </c>
      <c r="Y76" s="196">
        <v>0</v>
      </c>
      <c r="Z76" s="196">
        <v>2.69</v>
      </c>
      <c r="AA76" s="196">
        <v>0.87</v>
      </c>
      <c r="AB76" s="196">
        <v>0</v>
      </c>
      <c r="AC76" s="196">
        <v>0.72</v>
      </c>
      <c r="AD76" s="196">
        <v>11.37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72</v>
      </c>
      <c r="AP76" s="196">
        <v>0</v>
      </c>
      <c r="AQ76" s="196">
        <v>0</v>
      </c>
      <c r="AR76" s="196">
        <v>7.73</v>
      </c>
      <c r="AS76" s="196">
        <v>18.100000000000001</v>
      </c>
      <c r="AT76" s="196">
        <v>17.82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6.2</v>
      </c>
      <c r="L77" s="196">
        <v>1.65</v>
      </c>
      <c r="M77" s="196">
        <v>0</v>
      </c>
      <c r="N77" s="196">
        <v>1.1499999999999999</v>
      </c>
      <c r="O77" s="196">
        <v>0.96</v>
      </c>
      <c r="P77" s="196">
        <v>2.36</v>
      </c>
      <c r="Q77" s="196">
        <v>0.21</v>
      </c>
      <c r="R77" s="196">
        <v>0.41</v>
      </c>
      <c r="S77" s="196">
        <v>0.25</v>
      </c>
      <c r="T77" s="196">
        <v>0</v>
      </c>
      <c r="U77" s="196">
        <v>12.57</v>
      </c>
      <c r="V77" s="196">
        <v>0.14000000000000001</v>
      </c>
      <c r="W77" s="196">
        <v>1.21</v>
      </c>
      <c r="X77" s="196">
        <v>1.42</v>
      </c>
      <c r="Y77" s="196">
        <v>0</v>
      </c>
      <c r="Z77" s="196">
        <v>2.69</v>
      </c>
      <c r="AA77" s="196">
        <v>0.87</v>
      </c>
      <c r="AB77" s="196">
        <v>0</v>
      </c>
      <c r="AC77" s="196">
        <v>0.72</v>
      </c>
      <c r="AD77" s="196">
        <v>11.37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72</v>
      </c>
      <c r="AP77" s="196">
        <v>0</v>
      </c>
      <c r="AQ77" s="196">
        <v>0</v>
      </c>
      <c r="AR77" s="196">
        <v>7.73</v>
      </c>
      <c r="AS77" s="196">
        <v>18.100000000000001</v>
      </c>
      <c r="AT77" s="196">
        <v>17.82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6.2</v>
      </c>
      <c r="L78" s="196">
        <v>1.65</v>
      </c>
      <c r="M78" s="196">
        <v>0</v>
      </c>
      <c r="N78" s="196">
        <v>1.1499999999999999</v>
      </c>
      <c r="O78" s="196">
        <v>0.96</v>
      </c>
      <c r="P78" s="196">
        <v>2.36</v>
      </c>
      <c r="Q78" s="196">
        <v>0.21</v>
      </c>
      <c r="R78" s="196">
        <v>0.41</v>
      </c>
      <c r="S78" s="196">
        <v>0.25</v>
      </c>
      <c r="T78" s="196">
        <v>0</v>
      </c>
      <c r="U78" s="196">
        <v>12.57</v>
      </c>
      <c r="V78" s="196">
        <v>0.14000000000000001</v>
      </c>
      <c r="W78" s="196">
        <v>1.21</v>
      </c>
      <c r="X78" s="196">
        <v>1.42</v>
      </c>
      <c r="Y78" s="196">
        <v>0</v>
      </c>
      <c r="Z78" s="196">
        <v>2.69</v>
      </c>
      <c r="AA78" s="196">
        <v>0.87</v>
      </c>
      <c r="AB78" s="196">
        <v>0</v>
      </c>
      <c r="AC78" s="196">
        <v>0.72</v>
      </c>
      <c r="AD78" s="196">
        <v>11.37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72</v>
      </c>
      <c r="AP78" s="196">
        <v>0</v>
      </c>
      <c r="AQ78" s="196">
        <v>0</v>
      </c>
      <c r="AR78" s="196">
        <v>7.73</v>
      </c>
      <c r="AS78" s="196">
        <v>18.100000000000001</v>
      </c>
      <c r="AT78" s="196">
        <v>17.82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6.2</v>
      </c>
      <c r="L79" s="196">
        <v>1.65</v>
      </c>
      <c r="M79" s="196">
        <v>0</v>
      </c>
      <c r="N79" s="196">
        <v>1.1499999999999999</v>
      </c>
      <c r="O79" s="196">
        <v>0.96</v>
      </c>
      <c r="P79" s="196">
        <v>2.36</v>
      </c>
      <c r="Q79" s="196">
        <v>0.21</v>
      </c>
      <c r="R79" s="196">
        <v>0.41</v>
      </c>
      <c r="S79" s="196">
        <v>0.25</v>
      </c>
      <c r="T79" s="196">
        <v>0</v>
      </c>
      <c r="U79" s="196">
        <v>12.57</v>
      </c>
      <c r="V79" s="196">
        <v>0.14000000000000001</v>
      </c>
      <c r="W79" s="196">
        <v>1.21</v>
      </c>
      <c r="X79" s="196">
        <v>1.42</v>
      </c>
      <c r="Y79" s="196">
        <v>0</v>
      </c>
      <c r="Z79" s="196">
        <v>2.69</v>
      </c>
      <c r="AA79" s="196">
        <v>0.87</v>
      </c>
      <c r="AB79" s="196">
        <v>0</v>
      </c>
      <c r="AC79" s="196">
        <v>0.72</v>
      </c>
      <c r="AD79" s="196">
        <v>11.37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72</v>
      </c>
      <c r="AP79" s="196">
        <v>0</v>
      </c>
      <c r="AQ79" s="196">
        <v>0</v>
      </c>
      <c r="AR79" s="196">
        <v>7.73</v>
      </c>
      <c r="AS79" s="196">
        <v>18.100000000000001</v>
      </c>
      <c r="AT79" s="196">
        <v>17.82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6.2</v>
      </c>
      <c r="L80" s="196">
        <v>1.65</v>
      </c>
      <c r="M80" s="196">
        <v>0</v>
      </c>
      <c r="N80" s="196">
        <v>1.1499999999999999</v>
      </c>
      <c r="O80" s="196">
        <v>0.96</v>
      </c>
      <c r="P80" s="196">
        <v>2.36</v>
      </c>
      <c r="Q80" s="196">
        <v>0.21</v>
      </c>
      <c r="R80" s="196">
        <v>0.41</v>
      </c>
      <c r="S80" s="196">
        <v>0.25</v>
      </c>
      <c r="T80" s="196">
        <v>0</v>
      </c>
      <c r="U80" s="196">
        <v>12.57</v>
      </c>
      <c r="V80" s="196">
        <v>0.14000000000000001</v>
      </c>
      <c r="W80" s="196">
        <v>1.21</v>
      </c>
      <c r="X80" s="196">
        <v>1.42</v>
      </c>
      <c r="Y80" s="196">
        <v>0</v>
      </c>
      <c r="Z80" s="196">
        <v>2.69</v>
      </c>
      <c r="AA80" s="196">
        <v>0.87</v>
      </c>
      <c r="AB80" s="196">
        <v>0</v>
      </c>
      <c r="AC80" s="196">
        <v>0.72</v>
      </c>
      <c r="AD80" s="196">
        <v>11.37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72</v>
      </c>
      <c r="AP80" s="196">
        <v>0</v>
      </c>
      <c r="AQ80" s="196">
        <v>0</v>
      </c>
      <c r="AR80" s="196">
        <v>7.73</v>
      </c>
      <c r="AS80" s="196">
        <v>18.100000000000001</v>
      </c>
      <c r="AT80" s="196">
        <v>17.82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6.2</v>
      </c>
      <c r="L81" s="196">
        <v>1.65</v>
      </c>
      <c r="M81" s="196">
        <v>0</v>
      </c>
      <c r="N81" s="196">
        <v>1.1499999999999999</v>
      </c>
      <c r="O81" s="196">
        <v>0.96</v>
      </c>
      <c r="P81" s="196">
        <v>2.36</v>
      </c>
      <c r="Q81" s="196">
        <v>0.21</v>
      </c>
      <c r="R81" s="196">
        <v>0.41</v>
      </c>
      <c r="S81" s="196">
        <v>0.25</v>
      </c>
      <c r="T81" s="196">
        <v>0</v>
      </c>
      <c r="U81" s="196">
        <v>12.57</v>
      </c>
      <c r="V81" s="196">
        <v>0.14000000000000001</v>
      </c>
      <c r="W81" s="196">
        <v>1.21</v>
      </c>
      <c r="X81" s="196">
        <v>1.42</v>
      </c>
      <c r="Y81" s="196">
        <v>0</v>
      </c>
      <c r="Z81" s="196">
        <v>2.69</v>
      </c>
      <c r="AA81" s="196">
        <v>0.87</v>
      </c>
      <c r="AB81" s="196">
        <v>0</v>
      </c>
      <c r="AC81" s="196">
        <v>0.72</v>
      </c>
      <c r="AD81" s="196">
        <v>11.37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72</v>
      </c>
      <c r="AP81" s="196">
        <v>0</v>
      </c>
      <c r="AQ81" s="196">
        <v>0</v>
      </c>
      <c r="AR81" s="196">
        <v>7.73</v>
      </c>
      <c r="AS81" s="196">
        <v>18.100000000000001</v>
      </c>
      <c r="AT81" s="196">
        <v>17.82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6.2</v>
      </c>
      <c r="L82" s="196">
        <v>1.65</v>
      </c>
      <c r="M82" s="196">
        <v>0</v>
      </c>
      <c r="N82" s="196">
        <v>1.1499999999999999</v>
      </c>
      <c r="O82" s="196">
        <v>0.96</v>
      </c>
      <c r="P82" s="196">
        <v>2.36</v>
      </c>
      <c r="Q82" s="196">
        <v>0.21</v>
      </c>
      <c r="R82" s="196">
        <v>0.41</v>
      </c>
      <c r="S82" s="196">
        <v>0.25</v>
      </c>
      <c r="T82" s="196">
        <v>0</v>
      </c>
      <c r="U82" s="196">
        <v>12.57</v>
      </c>
      <c r="V82" s="196">
        <v>0.14000000000000001</v>
      </c>
      <c r="W82" s="196">
        <v>1.21</v>
      </c>
      <c r="X82" s="196">
        <v>1.42</v>
      </c>
      <c r="Y82" s="196">
        <v>0</v>
      </c>
      <c r="Z82" s="196">
        <v>2.69</v>
      </c>
      <c r="AA82" s="196">
        <v>0.87</v>
      </c>
      <c r="AB82" s="196">
        <v>0</v>
      </c>
      <c r="AC82" s="196">
        <v>0.72</v>
      </c>
      <c r="AD82" s="196">
        <v>11.37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72</v>
      </c>
      <c r="AP82" s="196">
        <v>0</v>
      </c>
      <c r="AQ82" s="196">
        <v>0</v>
      </c>
      <c r="AR82" s="196">
        <v>7.73</v>
      </c>
      <c r="AS82" s="196">
        <v>18.100000000000001</v>
      </c>
      <c r="AT82" s="196">
        <v>17.82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6.2</v>
      </c>
      <c r="L83" s="196">
        <v>1.65</v>
      </c>
      <c r="M83" s="196">
        <v>0</v>
      </c>
      <c r="N83" s="196">
        <v>1.1499999999999999</v>
      </c>
      <c r="O83" s="196">
        <v>0.96</v>
      </c>
      <c r="P83" s="196">
        <v>2.36</v>
      </c>
      <c r="Q83" s="196">
        <v>0.21</v>
      </c>
      <c r="R83" s="196">
        <v>0.41</v>
      </c>
      <c r="S83" s="196">
        <v>0.25</v>
      </c>
      <c r="T83" s="196">
        <v>0</v>
      </c>
      <c r="U83" s="196">
        <v>12.57</v>
      </c>
      <c r="V83" s="196">
        <v>0.14000000000000001</v>
      </c>
      <c r="W83" s="196">
        <v>1.21</v>
      </c>
      <c r="X83" s="196">
        <v>1.42</v>
      </c>
      <c r="Y83" s="196">
        <v>0</v>
      </c>
      <c r="Z83" s="196">
        <v>2.69</v>
      </c>
      <c r="AA83" s="196">
        <v>0.87</v>
      </c>
      <c r="AB83" s="196">
        <v>0</v>
      </c>
      <c r="AC83" s="196">
        <v>0.72</v>
      </c>
      <c r="AD83" s="196">
        <v>11.37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72</v>
      </c>
      <c r="AP83" s="196">
        <v>0</v>
      </c>
      <c r="AQ83" s="196">
        <v>0</v>
      </c>
      <c r="AR83" s="196">
        <v>7.73</v>
      </c>
      <c r="AS83" s="196">
        <v>18.100000000000001</v>
      </c>
      <c r="AT83" s="196">
        <v>17.82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6.2</v>
      </c>
      <c r="L84" s="196">
        <v>1.65</v>
      </c>
      <c r="M84" s="196">
        <v>0</v>
      </c>
      <c r="N84" s="196">
        <v>1.1499999999999999</v>
      </c>
      <c r="O84" s="196">
        <v>0.96</v>
      </c>
      <c r="P84" s="196">
        <v>2.36</v>
      </c>
      <c r="Q84" s="196">
        <v>0.21</v>
      </c>
      <c r="R84" s="196">
        <v>0.41</v>
      </c>
      <c r="S84" s="196">
        <v>0.25</v>
      </c>
      <c r="T84" s="196">
        <v>0</v>
      </c>
      <c r="U84" s="196">
        <v>12.57</v>
      </c>
      <c r="V84" s="196">
        <v>0.14000000000000001</v>
      </c>
      <c r="W84" s="196">
        <v>1.21</v>
      </c>
      <c r="X84" s="196">
        <v>1.42</v>
      </c>
      <c r="Y84" s="196">
        <v>0</v>
      </c>
      <c r="Z84" s="196">
        <v>2.69</v>
      </c>
      <c r="AA84" s="196">
        <v>0.87</v>
      </c>
      <c r="AB84" s="196">
        <v>0</v>
      </c>
      <c r="AC84" s="196">
        <v>0.72</v>
      </c>
      <c r="AD84" s="196">
        <v>11.37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72</v>
      </c>
      <c r="AP84" s="196">
        <v>0</v>
      </c>
      <c r="AQ84" s="196">
        <v>0</v>
      </c>
      <c r="AR84" s="196">
        <v>7.73</v>
      </c>
      <c r="AS84" s="196">
        <v>18.100000000000001</v>
      </c>
      <c r="AT84" s="196">
        <v>17.82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6.2</v>
      </c>
      <c r="L85" s="196">
        <v>1.65</v>
      </c>
      <c r="M85" s="196">
        <v>0</v>
      </c>
      <c r="N85" s="196">
        <v>1.1499999999999999</v>
      </c>
      <c r="O85" s="196">
        <v>0.96</v>
      </c>
      <c r="P85" s="196">
        <v>2.36</v>
      </c>
      <c r="Q85" s="196">
        <v>0.21</v>
      </c>
      <c r="R85" s="196">
        <v>0.41</v>
      </c>
      <c r="S85" s="196">
        <v>0.25</v>
      </c>
      <c r="T85" s="196">
        <v>0</v>
      </c>
      <c r="U85" s="196">
        <v>12.57</v>
      </c>
      <c r="V85" s="196">
        <v>0.14000000000000001</v>
      </c>
      <c r="W85" s="196">
        <v>1.21</v>
      </c>
      <c r="X85" s="196">
        <v>1.42</v>
      </c>
      <c r="Y85" s="196">
        <v>0</v>
      </c>
      <c r="Z85" s="196">
        <v>2.69</v>
      </c>
      <c r="AA85" s="196">
        <v>0.87</v>
      </c>
      <c r="AB85" s="196">
        <v>0</v>
      </c>
      <c r="AC85" s="196">
        <v>0.72</v>
      </c>
      <c r="AD85" s="196">
        <v>11.37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72</v>
      </c>
      <c r="AP85" s="196">
        <v>0</v>
      </c>
      <c r="AQ85" s="196">
        <v>0</v>
      </c>
      <c r="AR85" s="196">
        <v>7.73</v>
      </c>
      <c r="AS85" s="196">
        <v>18.100000000000001</v>
      </c>
      <c r="AT85" s="196">
        <v>17.82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6.2</v>
      </c>
      <c r="L86" s="196">
        <v>1.65</v>
      </c>
      <c r="M86" s="196">
        <v>0</v>
      </c>
      <c r="N86" s="196">
        <v>1.1499999999999999</v>
      </c>
      <c r="O86" s="196">
        <v>0.96</v>
      </c>
      <c r="P86" s="196">
        <v>2.36</v>
      </c>
      <c r="Q86" s="196">
        <v>0.21</v>
      </c>
      <c r="R86" s="196">
        <v>0.41</v>
      </c>
      <c r="S86" s="196">
        <v>0.25</v>
      </c>
      <c r="T86" s="196">
        <v>0</v>
      </c>
      <c r="U86" s="196">
        <v>12.57</v>
      </c>
      <c r="V86" s="196">
        <v>0.14000000000000001</v>
      </c>
      <c r="W86" s="196">
        <v>1.21</v>
      </c>
      <c r="X86" s="196">
        <v>1.42</v>
      </c>
      <c r="Y86" s="196">
        <v>0</v>
      </c>
      <c r="Z86" s="196">
        <v>2.69</v>
      </c>
      <c r="AA86" s="196">
        <v>0.87</v>
      </c>
      <c r="AB86" s="196">
        <v>0</v>
      </c>
      <c r="AC86" s="196">
        <v>0.72</v>
      </c>
      <c r="AD86" s="196">
        <v>11.37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72</v>
      </c>
      <c r="AP86" s="196">
        <v>0</v>
      </c>
      <c r="AQ86" s="196">
        <v>0</v>
      </c>
      <c r="AR86" s="196">
        <v>7.73</v>
      </c>
      <c r="AS86" s="196">
        <v>18.100000000000001</v>
      </c>
      <c r="AT86" s="196">
        <v>17.82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6.2</v>
      </c>
      <c r="L87" s="196">
        <v>1.65</v>
      </c>
      <c r="M87" s="196">
        <v>0</v>
      </c>
      <c r="N87" s="196">
        <v>1.1499999999999999</v>
      </c>
      <c r="O87" s="196">
        <v>0.96</v>
      </c>
      <c r="P87" s="196">
        <v>2.36</v>
      </c>
      <c r="Q87" s="196">
        <v>0.21</v>
      </c>
      <c r="R87" s="196">
        <v>0.41</v>
      </c>
      <c r="S87" s="196">
        <v>0.25</v>
      </c>
      <c r="T87" s="196">
        <v>0</v>
      </c>
      <c r="U87" s="196">
        <v>12.57</v>
      </c>
      <c r="V87" s="196">
        <v>0.14000000000000001</v>
      </c>
      <c r="W87" s="196">
        <v>1.21</v>
      </c>
      <c r="X87" s="196">
        <v>1.42</v>
      </c>
      <c r="Y87" s="196">
        <v>0</v>
      </c>
      <c r="Z87" s="196">
        <v>2.69</v>
      </c>
      <c r="AA87" s="196">
        <v>0.87</v>
      </c>
      <c r="AB87" s="196">
        <v>0</v>
      </c>
      <c r="AC87" s="196">
        <v>0.72</v>
      </c>
      <c r="AD87" s="196">
        <v>11.37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2.6</v>
      </c>
      <c r="AL87" s="196">
        <v>0</v>
      </c>
      <c r="AM87" s="196">
        <v>0</v>
      </c>
      <c r="AN87" s="196">
        <v>0</v>
      </c>
      <c r="AO87" s="196">
        <v>72</v>
      </c>
      <c r="AP87" s="196">
        <v>0</v>
      </c>
      <c r="AQ87" s="196">
        <v>0</v>
      </c>
      <c r="AR87" s="196">
        <v>7.73</v>
      </c>
      <c r="AS87" s="196">
        <v>18.100000000000001</v>
      </c>
      <c r="AT87" s="196">
        <v>17.82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76.7</v>
      </c>
      <c r="L88" s="196">
        <v>20.399999999999999</v>
      </c>
      <c r="M88" s="196">
        <v>0</v>
      </c>
      <c r="N88" s="196">
        <v>1.1499999999999999</v>
      </c>
      <c r="O88" s="196">
        <v>0.96</v>
      </c>
      <c r="P88" s="196">
        <v>2.36</v>
      </c>
      <c r="Q88" s="196">
        <v>2.65</v>
      </c>
      <c r="R88" s="196">
        <v>0.41</v>
      </c>
      <c r="S88" s="196">
        <v>2.85</v>
      </c>
      <c r="T88" s="196">
        <v>0</v>
      </c>
      <c r="U88" s="196">
        <v>12.57</v>
      </c>
      <c r="V88" s="196">
        <v>0.14000000000000001</v>
      </c>
      <c r="W88" s="196">
        <v>1.21</v>
      </c>
      <c r="X88" s="196">
        <v>1.42</v>
      </c>
      <c r="Y88" s="196">
        <v>0</v>
      </c>
      <c r="Z88" s="196">
        <v>2.69</v>
      </c>
      <c r="AA88" s="196">
        <v>0.87</v>
      </c>
      <c r="AB88" s="196">
        <v>0</v>
      </c>
      <c r="AC88" s="196">
        <v>0.72</v>
      </c>
      <c r="AD88" s="196">
        <v>11.37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10</v>
      </c>
      <c r="AL88" s="196">
        <v>0</v>
      </c>
      <c r="AM88" s="196">
        <v>0</v>
      </c>
      <c r="AN88" s="196">
        <v>0</v>
      </c>
      <c r="AO88" s="196">
        <v>72</v>
      </c>
      <c r="AP88" s="196">
        <v>0</v>
      </c>
      <c r="AQ88" s="196">
        <v>0</v>
      </c>
      <c r="AR88" s="196">
        <v>7.73</v>
      </c>
      <c r="AS88" s="196">
        <v>18.100000000000001</v>
      </c>
      <c r="AT88" s="196">
        <v>17.82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76.7</v>
      </c>
      <c r="L89" s="196">
        <v>20.399999999999999</v>
      </c>
      <c r="M89" s="196">
        <v>0</v>
      </c>
      <c r="N89" s="196">
        <v>1.1499999999999999</v>
      </c>
      <c r="O89" s="196">
        <v>0.96</v>
      </c>
      <c r="P89" s="196">
        <v>2.36</v>
      </c>
      <c r="Q89" s="196">
        <v>2.65</v>
      </c>
      <c r="R89" s="196">
        <v>0.41</v>
      </c>
      <c r="S89" s="196">
        <v>2.85</v>
      </c>
      <c r="T89" s="196">
        <v>0</v>
      </c>
      <c r="U89" s="196">
        <v>12.57</v>
      </c>
      <c r="V89" s="196">
        <v>0.14000000000000001</v>
      </c>
      <c r="W89" s="196">
        <v>1.21</v>
      </c>
      <c r="X89" s="196">
        <v>1.42</v>
      </c>
      <c r="Y89" s="196">
        <v>0</v>
      </c>
      <c r="Z89" s="196">
        <v>2.69</v>
      </c>
      <c r="AA89" s="196">
        <v>11.37</v>
      </c>
      <c r="AB89" s="196">
        <v>0</v>
      </c>
      <c r="AC89" s="196">
        <v>0.72</v>
      </c>
      <c r="AD89" s="196">
        <v>11.37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10</v>
      </c>
      <c r="AL89" s="196">
        <v>0</v>
      </c>
      <c r="AM89" s="196">
        <v>0</v>
      </c>
      <c r="AN89" s="196">
        <v>0</v>
      </c>
      <c r="AO89" s="196">
        <v>72</v>
      </c>
      <c r="AP89" s="196">
        <v>0</v>
      </c>
      <c r="AQ89" s="196">
        <v>0</v>
      </c>
      <c r="AR89" s="196">
        <v>7.73</v>
      </c>
      <c r="AS89" s="196">
        <v>18.100000000000001</v>
      </c>
      <c r="AT89" s="196">
        <v>17.82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76.7</v>
      </c>
      <c r="L90" s="196">
        <v>20.399999999999999</v>
      </c>
      <c r="M90" s="196">
        <v>0</v>
      </c>
      <c r="N90" s="196">
        <v>1.1499999999999999</v>
      </c>
      <c r="O90" s="196">
        <v>0.96</v>
      </c>
      <c r="P90" s="196">
        <v>2.36</v>
      </c>
      <c r="Q90" s="196">
        <v>2.65</v>
      </c>
      <c r="R90" s="196">
        <v>0.41</v>
      </c>
      <c r="S90" s="196">
        <v>2.85</v>
      </c>
      <c r="T90" s="196">
        <v>0</v>
      </c>
      <c r="U90" s="196">
        <v>12.57</v>
      </c>
      <c r="V90" s="196">
        <v>0.14000000000000001</v>
      </c>
      <c r="W90" s="196">
        <v>1.21</v>
      </c>
      <c r="X90" s="196">
        <v>1.42</v>
      </c>
      <c r="Y90" s="196">
        <v>0</v>
      </c>
      <c r="Z90" s="196">
        <v>2.69</v>
      </c>
      <c r="AA90" s="196">
        <v>8.48</v>
      </c>
      <c r="AB90" s="196">
        <v>0</v>
      </c>
      <c r="AC90" s="196">
        <v>0.72</v>
      </c>
      <c r="AD90" s="196">
        <v>11.37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10</v>
      </c>
      <c r="AL90" s="196">
        <v>0</v>
      </c>
      <c r="AM90" s="196">
        <v>0</v>
      </c>
      <c r="AN90" s="196">
        <v>0</v>
      </c>
      <c r="AO90" s="196">
        <v>72</v>
      </c>
      <c r="AP90" s="196">
        <v>0</v>
      </c>
      <c r="AQ90" s="196">
        <v>0</v>
      </c>
      <c r="AR90" s="196">
        <v>7.73</v>
      </c>
      <c r="AS90" s="196">
        <v>18.100000000000001</v>
      </c>
      <c r="AT90" s="196">
        <v>17.82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76.7</v>
      </c>
      <c r="L91" s="196">
        <v>20.399999999999999</v>
      </c>
      <c r="M91" s="196">
        <v>0</v>
      </c>
      <c r="N91" s="196">
        <v>1.1499999999999999</v>
      </c>
      <c r="O91" s="196">
        <v>0.96</v>
      </c>
      <c r="P91" s="196">
        <v>2.36</v>
      </c>
      <c r="Q91" s="196">
        <v>2.65</v>
      </c>
      <c r="R91" s="196">
        <v>0.41</v>
      </c>
      <c r="S91" s="196">
        <v>2.85</v>
      </c>
      <c r="T91" s="196">
        <v>0</v>
      </c>
      <c r="U91" s="196">
        <v>12.57</v>
      </c>
      <c r="V91" s="196">
        <v>0.14000000000000001</v>
      </c>
      <c r="W91" s="196">
        <v>1.21</v>
      </c>
      <c r="X91" s="196">
        <v>1.42</v>
      </c>
      <c r="Y91" s="196">
        <v>0</v>
      </c>
      <c r="Z91" s="196">
        <v>2.69</v>
      </c>
      <c r="AA91" s="196">
        <v>8.48</v>
      </c>
      <c r="AB91" s="196">
        <v>0</v>
      </c>
      <c r="AC91" s="196">
        <v>0.72</v>
      </c>
      <c r="AD91" s="196">
        <v>11.37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10</v>
      </c>
      <c r="AL91" s="196">
        <v>0</v>
      </c>
      <c r="AM91" s="196">
        <v>0</v>
      </c>
      <c r="AN91" s="196">
        <v>0</v>
      </c>
      <c r="AO91" s="196">
        <v>72</v>
      </c>
      <c r="AP91" s="196">
        <v>0</v>
      </c>
      <c r="AQ91" s="196">
        <v>0</v>
      </c>
      <c r="AR91" s="196">
        <v>7.73</v>
      </c>
      <c r="AS91" s="196">
        <v>18.100000000000001</v>
      </c>
      <c r="AT91" s="196">
        <v>17.82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76.7</v>
      </c>
      <c r="L92" s="196">
        <v>20.399999999999999</v>
      </c>
      <c r="M92" s="196">
        <v>0</v>
      </c>
      <c r="N92" s="196">
        <v>1.1499999999999999</v>
      </c>
      <c r="O92" s="196">
        <v>0.96</v>
      </c>
      <c r="P92" s="196">
        <v>2.36</v>
      </c>
      <c r="Q92" s="196">
        <v>2.65</v>
      </c>
      <c r="R92" s="196">
        <v>0.41</v>
      </c>
      <c r="S92" s="196">
        <v>2.85</v>
      </c>
      <c r="T92" s="196">
        <v>0</v>
      </c>
      <c r="U92" s="196">
        <v>12.57</v>
      </c>
      <c r="V92" s="196">
        <v>0.14000000000000001</v>
      </c>
      <c r="W92" s="196">
        <v>1.21</v>
      </c>
      <c r="X92" s="196">
        <v>1.42</v>
      </c>
      <c r="Y92" s="196">
        <v>0</v>
      </c>
      <c r="Z92" s="196">
        <v>2.69</v>
      </c>
      <c r="AA92" s="196">
        <v>5.59</v>
      </c>
      <c r="AB92" s="196">
        <v>0</v>
      </c>
      <c r="AC92" s="196">
        <v>0.72</v>
      </c>
      <c r="AD92" s="196">
        <v>11.37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10</v>
      </c>
      <c r="AL92" s="196">
        <v>0</v>
      </c>
      <c r="AM92" s="196">
        <v>0</v>
      </c>
      <c r="AN92" s="196">
        <v>0</v>
      </c>
      <c r="AO92" s="196">
        <v>72</v>
      </c>
      <c r="AP92" s="196">
        <v>0</v>
      </c>
      <c r="AQ92" s="196">
        <v>0</v>
      </c>
      <c r="AR92" s="196">
        <v>7.73</v>
      </c>
      <c r="AS92" s="196">
        <v>18.100000000000001</v>
      </c>
      <c r="AT92" s="196">
        <v>17.82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76.7</v>
      </c>
      <c r="L93" s="196">
        <v>16.420000000000002</v>
      </c>
      <c r="M93" s="196">
        <v>0</v>
      </c>
      <c r="N93" s="196">
        <v>1.1499999999999999</v>
      </c>
      <c r="O93" s="196">
        <v>0.96</v>
      </c>
      <c r="P93" s="196">
        <v>2.36</v>
      </c>
      <c r="Q93" s="196">
        <v>2.65</v>
      </c>
      <c r="R93" s="196">
        <v>5</v>
      </c>
      <c r="S93" s="196">
        <v>2.85</v>
      </c>
      <c r="T93" s="196">
        <v>0</v>
      </c>
      <c r="U93" s="196">
        <v>12.57</v>
      </c>
      <c r="V93" s="196">
        <v>1.7</v>
      </c>
      <c r="W93" s="196">
        <v>1.21</v>
      </c>
      <c r="X93" s="196">
        <v>1.42</v>
      </c>
      <c r="Y93" s="196">
        <v>0</v>
      </c>
      <c r="Z93" s="196">
        <v>2.69</v>
      </c>
      <c r="AA93" s="196">
        <v>11.37</v>
      </c>
      <c r="AB93" s="196">
        <v>0</v>
      </c>
      <c r="AC93" s="196">
        <v>0.72</v>
      </c>
      <c r="AD93" s="196">
        <v>11.37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9</v>
      </c>
      <c r="AL93" s="196">
        <v>0</v>
      </c>
      <c r="AM93" s="196">
        <v>0</v>
      </c>
      <c r="AN93" s="196">
        <v>0</v>
      </c>
      <c r="AO93" s="196">
        <v>72</v>
      </c>
      <c r="AP93" s="196">
        <v>0</v>
      </c>
      <c r="AQ93" s="196">
        <v>0</v>
      </c>
      <c r="AR93" s="196">
        <v>7.73</v>
      </c>
      <c r="AS93" s="196">
        <v>18.100000000000001</v>
      </c>
      <c r="AT93" s="196">
        <v>17.82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76.7</v>
      </c>
      <c r="L94" s="196">
        <v>12.6</v>
      </c>
      <c r="M94" s="196">
        <v>0</v>
      </c>
      <c r="N94" s="196">
        <v>1.1499999999999999</v>
      </c>
      <c r="O94" s="196">
        <v>0.96</v>
      </c>
      <c r="P94" s="196">
        <v>2.36</v>
      </c>
      <c r="Q94" s="196">
        <v>2.65</v>
      </c>
      <c r="R94" s="196">
        <v>5</v>
      </c>
      <c r="S94" s="196">
        <v>2.85</v>
      </c>
      <c r="T94" s="196">
        <v>0</v>
      </c>
      <c r="U94" s="196">
        <v>12.57</v>
      </c>
      <c r="V94" s="196">
        <v>1.7</v>
      </c>
      <c r="W94" s="196">
        <v>1.21</v>
      </c>
      <c r="X94" s="196">
        <v>1.42</v>
      </c>
      <c r="Y94" s="196">
        <v>0</v>
      </c>
      <c r="Z94" s="196">
        <v>2.69</v>
      </c>
      <c r="AA94" s="196">
        <v>11.37</v>
      </c>
      <c r="AB94" s="196">
        <v>0</v>
      </c>
      <c r="AC94" s="196">
        <v>0.72</v>
      </c>
      <c r="AD94" s="196">
        <v>11.37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9</v>
      </c>
      <c r="AL94" s="196">
        <v>0</v>
      </c>
      <c r="AM94" s="196">
        <v>0</v>
      </c>
      <c r="AN94" s="196">
        <v>0</v>
      </c>
      <c r="AO94" s="196">
        <v>72</v>
      </c>
      <c r="AP94" s="196">
        <v>0</v>
      </c>
      <c r="AQ94" s="196">
        <v>0</v>
      </c>
      <c r="AR94" s="196">
        <v>7.73</v>
      </c>
      <c r="AS94" s="196">
        <v>18.100000000000001</v>
      </c>
      <c r="AT94" s="196">
        <v>17.82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76.7</v>
      </c>
      <c r="L95" s="196">
        <v>19.63</v>
      </c>
      <c r="M95" s="196">
        <v>0</v>
      </c>
      <c r="N95" s="196">
        <v>1.1499999999999999</v>
      </c>
      <c r="O95" s="196">
        <v>0.96</v>
      </c>
      <c r="P95" s="196">
        <v>2.36</v>
      </c>
      <c r="Q95" s="196">
        <v>2.65</v>
      </c>
      <c r="R95" s="196">
        <v>5</v>
      </c>
      <c r="S95" s="196">
        <v>2.85</v>
      </c>
      <c r="T95" s="196">
        <v>0</v>
      </c>
      <c r="U95" s="196">
        <v>12.57</v>
      </c>
      <c r="V95" s="196">
        <v>1.7</v>
      </c>
      <c r="W95" s="196">
        <v>1.21</v>
      </c>
      <c r="X95" s="196">
        <v>1.42</v>
      </c>
      <c r="Y95" s="196">
        <v>0</v>
      </c>
      <c r="Z95" s="196">
        <v>35.090000000000003</v>
      </c>
      <c r="AA95" s="196">
        <v>11.37</v>
      </c>
      <c r="AB95" s="196">
        <v>0</v>
      </c>
      <c r="AC95" s="196">
        <v>0.72</v>
      </c>
      <c r="AD95" s="196">
        <v>11.37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9</v>
      </c>
      <c r="AL95" s="196">
        <v>0</v>
      </c>
      <c r="AM95" s="196">
        <v>0</v>
      </c>
      <c r="AN95" s="196">
        <v>0</v>
      </c>
      <c r="AO95" s="196">
        <v>72</v>
      </c>
      <c r="AP95" s="196">
        <v>0</v>
      </c>
      <c r="AQ95" s="196">
        <v>0</v>
      </c>
      <c r="AR95" s="196">
        <v>7.73</v>
      </c>
      <c r="AS95" s="196">
        <v>18.100000000000001</v>
      </c>
      <c r="AT95" s="196">
        <v>17.82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76.7</v>
      </c>
      <c r="L96" s="196">
        <v>20.399999999999999</v>
      </c>
      <c r="M96" s="196">
        <v>0</v>
      </c>
      <c r="N96" s="196">
        <v>1.1499999999999999</v>
      </c>
      <c r="O96" s="196">
        <v>0.96</v>
      </c>
      <c r="P96" s="196">
        <v>2.36</v>
      </c>
      <c r="Q96" s="196">
        <v>2.65</v>
      </c>
      <c r="R96" s="196">
        <v>5</v>
      </c>
      <c r="S96" s="196">
        <v>2.85</v>
      </c>
      <c r="T96" s="196">
        <v>0</v>
      </c>
      <c r="U96" s="196">
        <v>12.57</v>
      </c>
      <c r="V96" s="196">
        <v>1.7</v>
      </c>
      <c r="W96" s="196">
        <v>1.21</v>
      </c>
      <c r="X96" s="196">
        <v>1.42</v>
      </c>
      <c r="Y96" s="196">
        <v>0</v>
      </c>
      <c r="Z96" s="196">
        <v>35.090000000000003</v>
      </c>
      <c r="AA96" s="196">
        <v>11.37</v>
      </c>
      <c r="AB96" s="196">
        <v>0</v>
      </c>
      <c r="AC96" s="196">
        <v>0.72</v>
      </c>
      <c r="AD96" s="196">
        <v>11.37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9</v>
      </c>
      <c r="AL96" s="196">
        <v>0</v>
      </c>
      <c r="AM96" s="196">
        <v>0</v>
      </c>
      <c r="AN96" s="196">
        <v>0</v>
      </c>
      <c r="AO96" s="196">
        <v>72</v>
      </c>
      <c r="AP96" s="196">
        <v>0</v>
      </c>
      <c r="AQ96" s="196">
        <v>0</v>
      </c>
      <c r="AR96" s="196">
        <v>7.73</v>
      </c>
      <c r="AS96" s="196">
        <v>18.100000000000001</v>
      </c>
      <c r="AT96" s="196">
        <v>17.82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76.7</v>
      </c>
      <c r="L97" s="196">
        <v>20.399999999999999</v>
      </c>
      <c r="M97" s="196">
        <v>0</v>
      </c>
      <c r="N97" s="196">
        <v>1.1499999999999999</v>
      </c>
      <c r="O97" s="196">
        <v>0.96</v>
      </c>
      <c r="P97" s="196">
        <v>2.36</v>
      </c>
      <c r="Q97" s="196">
        <v>2.65</v>
      </c>
      <c r="R97" s="196">
        <v>5</v>
      </c>
      <c r="S97" s="196">
        <v>2.85</v>
      </c>
      <c r="T97" s="196">
        <v>0</v>
      </c>
      <c r="U97" s="196">
        <v>12.57</v>
      </c>
      <c r="V97" s="196">
        <v>1.7</v>
      </c>
      <c r="W97" s="196">
        <v>1.21</v>
      </c>
      <c r="X97" s="196">
        <v>1.42</v>
      </c>
      <c r="Y97" s="196">
        <v>0</v>
      </c>
      <c r="Z97" s="196">
        <v>35.090000000000003</v>
      </c>
      <c r="AA97" s="196">
        <v>11.37</v>
      </c>
      <c r="AB97" s="196">
        <v>0</v>
      </c>
      <c r="AC97" s="196">
        <v>0.72</v>
      </c>
      <c r="AD97" s="196">
        <v>11.37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9</v>
      </c>
      <c r="AL97" s="196">
        <v>0</v>
      </c>
      <c r="AM97" s="196">
        <v>0</v>
      </c>
      <c r="AN97" s="196">
        <v>0</v>
      </c>
      <c r="AO97" s="196">
        <v>72</v>
      </c>
      <c r="AP97" s="196">
        <v>0</v>
      </c>
      <c r="AQ97" s="196">
        <v>0</v>
      </c>
      <c r="AR97" s="196">
        <v>7.73</v>
      </c>
      <c r="AS97" s="196">
        <v>18.100000000000001</v>
      </c>
      <c r="AT97" s="196">
        <v>17.82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76.7</v>
      </c>
      <c r="L98" s="196">
        <v>20.399999999999999</v>
      </c>
      <c r="M98" s="196">
        <v>0</v>
      </c>
      <c r="N98" s="196">
        <v>1.1499999999999999</v>
      </c>
      <c r="O98" s="196">
        <v>0.96</v>
      </c>
      <c r="P98" s="196">
        <v>2.36</v>
      </c>
      <c r="Q98" s="196">
        <v>2.65</v>
      </c>
      <c r="R98" s="196">
        <v>5</v>
      </c>
      <c r="S98" s="196">
        <v>2.85</v>
      </c>
      <c r="T98" s="196">
        <v>0</v>
      </c>
      <c r="U98" s="196">
        <v>12.57</v>
      </c>
      <c r="V98" s="196">
        <v>1.7</v>
      </c>
      <c r="W98" s="196">
        <v>1.21</v>
      </c>
      <c r="X98" s="196">
        <v>1.42</v>
      </c>
      <c r="Y98" s="196">
        <v>0</v>
      </c>
      <c r="Z98" s="196">
        <v>35.090000000000003</v>
      </c>
      <c r="AA98" s="196">
        <v>11.37</v>
      </c>
      <c r="AB98" s="196">
        <v>0</v>
      </c>
      <c r="AC98" s="196">
        <v>0.72</v>
      </c>
      <c r="AD98" s="196">
        <v>11.37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9</v>
      </c>
      <c r="AL98" s="196">
        <v>0</v>
      </c>
      <c r="AM98" s="196">
        <v>0</v>
      </c>
      <c r="AN98" s="196">
        <v>0</v>
      </c>
      <c r="AO98" s="196">
        <v>72</v>
      </c>
      <c r="AP98" s="196">
        <v>0</v>
      </c>
      <c r="AQ98" s="196">
        <v>0</v>
      </c>
      <c r="AR98" s="196">
        <v>7.73</v>
      </c>
      <c r="AS98" s="196">
        <v>18.100000000000001</v>
      </c>
      <c r="AT98" s="196">
        <v>17.82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0.98612249999999824</v>
      </c>
      <c r="L99">
        <f t="shared" si="0"/>
        <v>0.20522249999999956</v>
      </c>
      <c r="M99">
        <f t="shared" si="0"/>
        <v>0</v>
      </c>
      <c r="N99">
        <f t="shared" si="0"/>
        <v>2.7600000000000045E-2</v>
      </c>
      <c r="O99">
        <f t="shared" si="0"/>
        <v>2.3039999999999967E-2</v>
      </c>
      <c r="P99">
        <f t="shared" si="0"/>
        <v>5.6640000000000135E-2</v>
      </c>
      <c r="Q99">
        <f t="shared" si="0"/>
        <v>2.5337499999999961E-2</v>
      </c>
      <c r="R99">
        <f t="shared" si="0"/>
        <v>4.4829999999999946E-2</v>
      </c>
      <c r="S99">
        <f t="shared" si="0"/>
        <v>2.9329999999999988E-2</v>
      </c>
      <c r="T99">
        <f t="shared" si="0"/>
        <v>0</v>
      </c>
      <c r="U99">
        <f t="shared" si="0"/>
        <v>0.3008775000000003</v>
      </c>
      <c r="V99">
        <f t="shared" si="0"/>
        <v>9.347500000000012E-3</v>
      </c>
      <c r="W99">
        <f t="shared" si="0"/>
        <v>5.0710000000000116E-2</v>
      </c>
      <c r="X99">
        <f t="shared" si="0"/>
        <v>0.11789500000000029</v>
      </c>
      <c r="Y99">
        <f t="shared" si="0"/>
        <v>0</v>
      </c>
      <c r="Z99">
        <f t="shared" si="0"/>
        <v>0.30054000000000092</v>
      </c>
      <c r="AA99">
        <f t="shared" si="0"/>
        <v>0.10986500000000009</v>
      </c>
      <c r="AB99">
        <f t="shared" si="0"/>
        <v>0</v>
      </c>
      <c r="AC99">
        <f t="shared" si="0"/>
        <v>2.1529999999999976E-2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1.0323599999999991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0.13288500000000009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0.504</v>
      </c>
      <c r="AP99">
        <f t="shared" si="0"/>
        <v>0</v>
      </c>
      <c r="AQ99">
        <f t="shared" si="0"/>
        <v>0</v>
      </c>
      <c r="AR99">
        <f t="shared" si="0"/>
        <v>0.18552000000000024</v>
      </c>
      <c r="AS99">
        <f t="shared" si="0"/>
        <v>0.43439999999999929</v>
      </c>
      <c r="AT99">
        <f t="shared" si="0"/>
        <v>0.42767999999999973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12</v>
      </c>
      <c r="C29" s="94">
        <f>'IDT-1 Calculation'!DG29</f>
        <v>-5.08</v>
      </c>
      <c r="D29" s="94">
        <f>'IDT-1 Calculation'!DH29</f>
        <v>0</v>
      </c>
      <c r="E29" s="94">
        <f>'IDT-1 Calculation'!DI29</f>
        <v>0</v>
      </c>
      <c r="F29" s="94">
        <f>'IDT-1 Calculation'!DJ29</f>
        <v>-6.92</v>
      </c>
      <c r="G29" s="99">
        <f t="shared" si="0"/>
        <v>0</v>
      </c>
    </row>
    <row r="30" spans="1:7">
      <c r="A30" s="98" t="s">
        <v>72</v>
      </c>
      <c r="B30" s="94">
        <f>'IDT-1 Calculation'!DF30</f>
        <v>63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-63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30.238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-30.238</v>
      </c>
      <c r="G87" s="99">
        <f t="shared" si="1"/>
        <v>0</v>
      </c>
    </row>
    <row r="88" spans="1:7">
      <c r="A88" s="98" t="s">
        <v>130</v>
      </c>
      <c r="B88" s="94">
        <f>'IDT-1 Calculation'!DF88</f>
        <v>34.747999999999998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-34.747999999999998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23.515000000000001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-23.515000000000001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59.542000000000002</v>
      </c>
      <c r="C90" s="94">
        <f>'IDT-1 Calculation'!DG90</f>
        <v>-20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-39.542000000000002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25</v>
      </c>
      <c r="C91" s="94">
        <f>'IDT-1 Calculation'!DG91</f>
        <v>-25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138.39600000000002</v>
      </c>
      <c r="C92" s="94">
        <f>'IDT-1 Calculation'!DG92</f>
        <v>-45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-93.396000000000001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123</v>
      </c>
      <c r="C93" s="94">
        <f>'IDT-1 Calculation'!DG93</f>
        <v>-52.073999999999998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-70.926000000000002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55</v>
      </c>
      <c r="C94" s="94">
        <f>'IDT-1 Calculation'!DG94</f>
        <v>-55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0.14110974999999998</v>
      </c>
      <c r="C99" s="110">
        <f>SUM(C3:C98)/4000</f>
        <v>-5.05385E-2</v>
      </c>
      <c r="D99" s="110">
        <f>SUM(D3:D98)/4000</f>
        <v>0</v>
      </c>
      <c r="E99" s="110">
        <f>SUM(E3:E98)/4000</f>
        <v>0</v>
      </c>
      <c r="F99" s="110">
        <f>SUM(F3:F98)/4000</f>
        <v>-9.0571249999999992E-2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9.58</v>
      </c>
      <c r="AH3" s="196">
        <v>0</v>
      </c>
      <c r="AI3" s="196">
        <v>3.94</v>
      </c>
      <c r="AJ3" s="196">
        <v>0</v>
      </c>
      <c r="AK3" s="196">
        <v>0.13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9.58</v>
      </c>
      <c r="AH4" s="196">
        <v>0</v>
      </c>
      <c r="AI4" s="196">
        <v>3.94</v>
      </c>
      <c r="AJ4" s="196">
        <v>0</v>
      </c>
      <c r="AK4" s="196">
        <v>0.13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0.13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0.13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0.13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0.13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0.13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0.13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0.13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0.13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0.13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0.13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0.13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0.13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0.13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0.13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0.91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0.91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0.91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0.91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0.91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0.91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1.1499999999999999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5.96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5.96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5.96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5.96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5.96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5.96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5.96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5.96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5.96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5.96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5.96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5.96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5.96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5.96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5.96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5.96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5.96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5.96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5.96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5.96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5.96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5.96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5.96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1.19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1.19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1.19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1.19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1.01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1.01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1.01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1.01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1.01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1.01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1.01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1.01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1.01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1.01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0.91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0.91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0.91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0.91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3.62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3.62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5.96</v>
      </c>
      <c r="AL71" s="196">
        <v>0</v>
      </c>
      <c r="AM71" s="196">
        <v>0</v>
      </c>
      <c r="AN71" s="196">
        <v>0</v>
      </c>
      <c r="AO71" s="196">
        <v>7.3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5.96</v>
      </c>
      <c r="AL72" s="196">
        <v>0</v>
      </c>
      <c r="AM72" s="196">
        <v>0</v>
      </c>
      <c r="AN72" s="196">
        <v>0</v>
      </c>
      <c r="AO72" s="196">
        <v>7.3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5.96</v>
      </c>
      <c r="AL73" s="196">
        <v>0</v>
      </c>
      <c r="AM73" s="196">
        <v>0</v>
      </c>
      <c r="AN73" s="196">
        <v>0</v>
      </c>
      <c r="AO73" s="196">
        <v>7.3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5.96</v>
      </c>
      <c r="AL74" s="196">
        <v>0</v>
      </c>
      <c r="AM74" s="196">
        <v>0</v>
      </c>
      <c r="AN74" s="196">
        <v>0</v>
      </c>
      <c r="AO74" s="196">
        <v>7.3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5.96</v>
      </c>
      <c r="AL75" s="196">
        <v>0</v>
      </c>
      <c r="AM75" s="196">
        <v>0</v>
      </c>
      <c r="AN75" s="196">
        <v>0</v>
      </c>
      <c r="AO75" s="196">
        <v>7.3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5.96</v>
      </c>
      <c r="AL76" s="196">
        <v>0</v>
      </c>
      <c r="AM76" s="196">
        <v>0</v>
      </c>
      <c r="AN76" s="196">
        <v>0</v>
      </c>
      <c r="AO76" s="196">
        <v>7.3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5.96</v>
      </c>
      <c r="AL77" s="196">
        <v>0</v>
      </c>
      <c r="AM77" s="196">
        <v>0</v>
      </c>
      <c r="AN77" s="196">
        <v>0</v>
      </c>
      <c r="AO77" s="196">
        <v>7.3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5.96</v>
      </c>
      <c r="AL78" s="196">
        <v>0</v>
      </c>
      <c r="AM78" s="196">
        <v>0</v>
      </c>
      <c r="AN78" s="196">
        <v>0</v>
      </c>
      <c r="AO78" s="196">
        <v>7.3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5.96</v>
      </c>
      <c r="AL79" s="196">
        <v>0</v>
      </c>
      <c r="AM79" s="196">
        <v>0</v>
      </c>
      <c r="AN79" s="196">
        <v>0</v>
      </c>
      <c r="AO79" s="196">
        <v>7.3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5.96</v>
      </c>
      <c r="AL80" s="196">
        <v>0</v>
      </c>
      <c r="AM80" s="196">
        <v>0</v>
      </c>
      <c r="AN80" s="196">
        <v>0</v>
      </c>
      <c r="AO80" s="196">
        <v>7.3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5.96</v>
      </c>
      <c r="AL81" s="196">
        <v>0</v>
      </c>
      <c r="AM81" s="196">
        <v>0</v>
      </c>
      <c r="AN81" s="196">
        <v>0</v>
      </c>
      <c r="AO81" s="196">
        <v>7.3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5.96</v>
      </c>
      <c r="AL82" s="196">
        <v>0</v>
      </c>
      <c r="AM82" s="196">
        <v>0</v>
      </c>
      <c r="AN82" s="196">
        <v>0</v>
      </c>
      <c r="AO82" s="196">
        <v>7.3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5.96</v>
      </c>
      <c r="AL83" s="196">
        <v>0</v>
      </c>
      <c r="AM83" s="196">
        <v>0</v>
      </c>
      <c r="AN83" s="196">
        <v>0</v>
      </c>
      <c r="AO83" s="196">
        <v>7.3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5.96</v>
      </c>
      <c r="AL84" s="196">
        <v>0</v>
      </c>
      <c r="AM84" s="196">
        <v>0</v>
      </c>
      <c r="AN84" s="196">
        <v>0</v>
      </c>
      <c r="AO84" s="196">
        <v>7.3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4.84</v>
      </c>
      <c r="AL85" s="196">
        <v>0</v>
      </c>
      <c r="AM85" s="196">
        <v>0</v>
      </c>
      <c r="AN85" s="196">
        <v>0</v>
      </c>
      <c r="AO85" s="196">
        <v>7.3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4.84</v>
      </c>
      <c r="AL86" s="196">
        <v>0</v>
      </c>
      <c r="AM86" s="196">
        <v>0</v>
      </c>
      <c r="AN86" s="196">
        <v>0</v>
      </c>
      <c r="AO86" s="196">
        <v>7.3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1.33</v>
      </c>
      <c r="AL87" s="196">
        <v>0</v>
      </c>
      <c r="AM87" s="196">
        <v>0</v>
      </c>
      <c r="AN87" s="196">
        <v>0</v>
      </c>
      <c r="AO87" s="196">
        <v>7.3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1.01</v>
      </c>
      <c r="AL88" s="196">
        <v>0</v>
      </c>
      <c r="AM88" s="196">
        <v>0</v>
      </c>
      <c r="AN88" s="196">
        <v>0</v>
      </c>
      <c r="AO88" s="196">
        <v>7.3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1.01</v>
      </c>
      <c r="AL89" s="196">
        <v>0</v>
      </c>
      <c r="AM89" s="196">
        <v>0</v>
      </c>
      <c r="AN89" s="196">
        <v>0</v>
      </c>
      <c r="AO89" s="196">
        <v>7.3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1.01</v>
      </c>
      <c r="AL90" s="196">
        <v>0</v>
      </c>
      <c r="AM90" s="196">
        <v>0</v>
      </c>
      <c r="AN90" s="196">
        <v>0</v>
      </c>
      <c r="AO90" s="196">
        <v>7.3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1.01</v>
      </c>
      <c r="AL91" s="196">
        <v>0</v>
      </c>
      <c r="AM91" s="196">
        <v>0</v>
      </c>
      <c r="AN91" s="196">
        <v>0</v>
      </c>
      <c r="AO91" s="196">
        <v>7.3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1.01</v>
      </c>
      <c r="AL92" s="196">
        <v>0</v>
      </c>
      <c r="AM92" s="196">
        <v>0</v>
      </c>
      <c r="AN92" s="196">
        <v>0</v>
      </c>
      <c r="AO92" s="196">
        <v>7.3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0.91</v>
      </c>
      <c r="AL93" s="196">
        <v>0</v>
      </c>
      <c r="AM93" s="196">
        <v>0</v>
      </c>
      <c r="AN93" s="196">
        <v>0</v>
      </c>
      <c r="AO93" s="196">
        <v>7.3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0.91</v>
      </c>
      <c r="AL94" s="196">
        <v>0</v>
      </c>
      <c r="AM94" s="196">
        <v>0</v>
      </c>
      <c r="AN94" s="196">
        <v>0</v>
      </c>
      <c r="AO94" s="196">
        <v>7.3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0.91</v>
      </c>
      <c r="AL95" s="196">
        <v>0</v>
      </c>
      <c r="AM95" s="196">
        <v>0</v>
      </c>
      <c r="AN95" s="196">
        <v>0</v>
      </c>
      <c r="AO95" s="196">
        <v>7.3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0.91</v>
      </c>
      <c r="AL96" s="196">
        <v>0</v>
      </c>
      <c r="AM96" s="196">
        <v>0</v>
      </c>
      <c r="AN96" s="196">
        <v>0</v>
      </c>
      <c r="AO96" s="196">
        <v>7.3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0.91</v>
      </c>
      <c r="AL97" s="196">
        <v>0</v>
      </c>
      <c r="AM97" s="196">
        <v>0</v>
      </c>
      <c r="AN97" s="196">
        <v>0</v>
      </c>
      <c r="AO97" s="196">
        <v>7.3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0.91</v>
      </c>
      <c r="AL98" s="196">
        <v>0</v>
      </c>
      <c r="AM98" s="196">
        <v>0</v>
      </c>
      <c r="AN98" s="196">
        <v>0</v>
      </c>
      <c r="AO98" s="196">
        <v>7.3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0.38924999999999937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6.9117500000000012E-2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5.110000000000002E-2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1.98</v>
      </c>
      <c r="AD3" s="196">
        <v>2.48</v>
      </c>
      <c r="AE3" s="196">
        <v>0</v>
      </c>
      <c r="AF3" s="196">
        <v>0</v>
      </c>
      <c r="AG3" s="196">
        <v>47.45</v>
      </c>
      <c r="AH3" s="196">
        <v>0</v>
      </c>
      <c r="AI3" s="196">
        <v>19.52</v>
      </c>
      <c r="AJ3" s="196">
        <v>0</v>
      </c>
      <c r="AK3" s="196">
        <v>0.51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1.98</v>
      </c>
      <c r="AD4" s="196">
        <v>2.48</v>
      </c>
      <c r="AE4" s="196">
        <v>0</v>
      </c>
      <c r="AF4" s="196">
        <v>0</v>
      </c>
      <c r="AG4" s="196">
        <v>47.45</v>
      </c>
      <c r="AH4" s="196">
        <v>0</v>
      </c>
      <c r="AI4" s="196">
        <v>19.52</v>
      </c>
      <c r="AJ4" s="196">
        <v>0</v>
      </c>
      <c r="AK4" s="196">
        <v>0.51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2.48</v>
      </c>
      <c r="AE5" s="196">
        <v>0</v>
      </c>
      <c r="AF5" s="196">
        <v>0</v>
      </c>
      <c r="AG5" s="196">
        <v>1.08</v>
      </c>
      <c r="AH5" s="196">
        <v>0</v>
      </c>
      <c r="AI5" s="196">
        <v>19.52</v>
      </c>
      <c r="AJ5" s="196">
        <v>0</v>
      </c>
      <c r="AK5" s="196">
        <v>0.51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2.48</v>
      </c>
      <c r="AE6" s="196">
        <v>0</v>
      </c>
      <c r="AF6" s="196">
        <v>0</v>
      </c>
      <c r="AG6" s="196">
        <v>1.08</v>
      </c>
      <c r="AH6" s="196">
        <v>0</v>
      </c>
      <c r="AI6" s="196">
        <v>19.52</v>
      </c>
      <c r="AJ6" s="196">
        <v>0</v>
      </c>
      <c r="AK6" s="196">
        <v>0.51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2.48</v>
      </c>
      <c r="AE7" s="196">
        <v>0</v>
      </c>
      <c r="AF7" s="196">
        <v>0</v>
      </c>
      <c r="AG7" s="196">
        <v>1.08</v>
      </c>
      <c r="AH7" s="196">
        <v>0</v>
      </c>
      <c r="AI7" s="196">
        <v>19.52</v>
      </c>
      <c r="AJ7" s="196">
        <v>0</v>
      </c>
      <c r="AK7" s="196">
        <v>0.51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2.48</v>
      </c>
      <c r="AE8" s="196">
        <v>0</v>
      </c>
      <c r="AF8" s="196">
        <v>0</v>
      </c>
      <c r="AG8" s="196">
        <v>1.08</v>
      </c>
      <c r="AH8" s="196">
        <v>0</v>
      </c>
      <c r="AI8" s="196">
        <v>19.52</v>
      </c>
      <c r="AJ8" s="196">
        <v>0</v>
      </c>
      <c r="AK8" s="196">
        <v>0.51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2.48</v>
      </c>
      <c r="AE9" s="196">
        <v>0</v>
      </c>
      <c r="AF9" s="196">
        <v>0</v>
      </c>
      <c r="AG9" s="196">
        <v>1.08</v>
      </c>
      <c r="AH9" s="196">
        <v>0</v>
      </c>
      <c r="AI9" s="196">
        <v>19.52</v>
      </c>
      <c r="AJ9" s="196">
        <v>0</v>
      </c>
      <c r="AK9" s="196">
        <v>0.51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2.48</v>
      </c>
      <c r="AE10" s="196">
        <v>0</v>
      </c>
      <c r="AF10" s="196">
        <v>0</v>
      </c>
      <c r="AG10" s="196">
        <v>1.08</v>
      </c>
      <c r="AH10" s="196">
        <v>0</v>
      </c>
      <c r="AI10" s="196">
        <v>19.52</v>
      </c>
      <c r="AJ10" s="196">
        <v>0</v>
      </c>
      <c r="AK10" s="196">
        <v>0.51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2.48</v>
      </c>
      <c r="AE11" s="196">
        <v>0</v>
      </c>
      <c r="AF11" s="196">
        <v>0</v>
      </c>
      <c r="AG11" s="196">
        <v>1.08</v>
      </c>
      <c r="AH11" s="196">
        <v>0</v>
      </c>
      <c r="AI11" s="196">
        <v>19.52</v>
      </c>
      <c r="AJ11" s="196">
        <v>0</v>
      </c>
      <c r="AK11" s="196">
        <v>0.51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2.48</v>
      </c>
      <c r="AE12" s="196">
        <v>0</v>
      </c>
      <c r="AF12" s="196">
        <v>0</v>
      </c>
      <c r="AG12" s="196">
        <v>1.08</v>
      </c>
      <c r="AH12" s="196">
        <v>0</v>
      </c>
      <c r="AI12" s="196">
        <v>19.52</v>
      </c>
      <c r="AJ12" s="196">
        <v>0</v>
      </c>
      <c r="AK12" s="196">
        <v>0.51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2.48</v>
      </c>
      <c r="AE13" s="196">
        <v>0</v>
      </c>
      <c r="AF13" s="196">
        <v>0</v>
      </c>
      <c r="AG13" s="196">
        <v>1.08</v>
      </c>
      <c r="AH13" s="196">
        <v>0</v>
      </c>
      <c r="AI13" s="196">
        <v>19.52</v>
      </c>
      <c r="AJ13" s="196">
        <v>0</v>
      </c>
      <c r="AK13" s="196">
        <v>0.51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2.48</v>
      </c>
      <c r="AE14" s="196">
        <v>0</v>
      </c>
      <c r="AF14" s="196">
        <v>0</v>
      </c>
      <c r="AG14" s="196">
        <v>1.08</v>
      </c>
      <c r="AH14" s="196">
        <v>0</v>
      </c>
      <c r="AI14" s="196">
        <v>19.52</v>
      </c>
      <c r="AJ14" s="196">
        <v>0</v>
      </c>
      <c r="AK14" s="196">
        <v>0.51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2.48</v>
      </c>
      <c r="AE15" s="196">
        <v>0</v>
      </c>
      <c r="AF15" s="196">
        <v>0</v>
      </c>
      <c r="AG15" s="196">
        <v>1.08</v>
      </c>
      <c r="AH15" s="196">
        <v>0</v>
      </c>
      <c r="AI15" s="196">
        <v>19.52</v>
      </c>
      <c r="AJ15" s="196">
        <v>0</v>
      </c>
      <c r="AK15" s="196">
        <v>0.51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2.48</v>
      </c>
      <c r="AE16" s="196">
        <v>0</v>
      </c>
      <c r="AF16" s="196">
        <v>0</v>
      </c>
      <c r="AG16" s="196">
        <v>1.08</v>
      </c>
      <c r="AH16" s="196">
        <v>0</v>
      </c>
      <c r="AI16" s="196">
        <v>19.52</v>
      </c>
      <c r="AJ16" s="196">
        <v>0</v>
      </c>
      <c r="AK16" s="196">
        <v>0.51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2.48</v>
      </c>
      <c r="AE17" s="196">
        <v>0</v>
      </c>
      <c r="AF17" s="196">
        <v>0</v>
      </c>
      <c r="AG17" s="196">
        <v>1.08</v>
      </c>
      <c r="AH17" s="196">
        <v>0</v>
      </c>
      <c r="AI17" s="196">
        <v>19.52</v>
      </c>
      <c r="AJ17" s="196">
        <v>0</v>
      </c>
      <c r="AK17" s="196">
        <v>0.51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2.48</v>
      </c>
      <c r="AE18" s="196">
        <v>0</v>
      </c>
      <c r="AF18" s="196">
        <v>0</v>
      </c>
      <c r="AG18" s="196">
        <v>1.08</v>
      </c>
      <c r="AH18" s="196">
        <v>0</v>
      </c>
      <c r="AI18" s="196">
        <v>19.52</v>
      </c>
      <c r="AJ18" s="196">
        <v>0</v>
      </c>
      <c r="AK18" s="196">
        <v>0.51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2.48</v>
      </c>
      <c r="AE19" s="196">
        <v>0</v>
      </c>
      <c r="AF19" s="196">
        <v>0</v>
      </c>
      <c r="AG19" s="196">
        <v>1.08</v>
      </c>
      <c r="AH19" s="196">
        <v>0</v>
      </c>
      <c r="AI19" s="196">
        <v>19.52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2.48</v>
      </c>
      <c r="AE20" s="196">
        <v>0</v>
      </c>
      <c r="AF20" s="196">
        <v>0</v>
      </c>
      <c r="AG20" s="196">
        <v>1.08</v>
      </c>
      <c r="AH20" s="196">
        <v>0</v>
      </c>
      <c r="AI20" s="196">
        <v>19.52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2.48</v>
      </c>
      <c r="AE21" s="196">
        <v>0</v>
      </c>
      <c r="AF21" s="196">
        <v>0</v>
      </c>
      <c r="AG21" s="196">
        <v>1.08</v>
      </c>
      <c r="AH21" s="196">
        <v>0</v>
      </c>
      <c r="AI21" s="196">
        <v>19.52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2.48</v>
      </c>
      <c r="AE22" s="196">
        <v>0</v>
      </c>
      <c r="AF22" s="196">
        <v>0</v>
      </c>
      <c r="AG22" s="196">
        <v>1.08</v>
      </c>
      <c r="AH22" s="196">
        <v>0</v>
      </c>
      <c r="AI22" s="196">
        <v>19.52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2.48</v>
      </c>
      <c r="AE23" s="196">
        <v>0</v>
      </c>
      <c r="AF23" s="196">
        <v>0</v>
      </c>
      <c r="AG23" s="196">
        <v>1.08</v>
      </c>
      <c r="AH23" s="196">
        <v>0</v>
      </c>
      <c r="AI23" s="196">
        <v>19.52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2.48</v>
      </c>
      <c r="AE24" s="196">
        <v>0</v>
      </c>
      <c r="AF24" s="196">
        <v>0</v>
      </c>
      <c r="AG24" s="196">
        <v>1.08</v>
      </c>
      <c r="AH24" s="196">
        <v>0</v>
      </c>
      <c r="AI24" s="196">
        <v>19.52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2.48</v>
      </c>
      <c r="AE25" s="196">
        <v>0</v>
      </c>
      <c r="AF25" s="196">
        <v>0</v>
      </c>
      <c r="AG25" s="196">
        <v>1.08</v>
      </c>
      <c r="AH25" s="196">
        <v>0</v>
      </c>
      <c r="AI25" s="196">
        <v>19.52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2.48</v>
      </c>
      <c r="AE26" s="196">
        <v>0</v>
      </c>
      <c r="AF26" s="196">
        <v>0</v>
      </c>
      <c r="AG26" s="196">
        <v>1.08</v>
      </c>
      <c r="AH26" s="196">
        <v>0</v>
      </c>
      <c r="AI26" s="196">
        <v>19.52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2.48</v>
      </c>
      <c r="AE27" s="196">
        <v>0</v>
      </c>
      <c r="AF27" s="196">
        <v>0</v>
      </c>
      <c r="AG27" s="196">
        <v>1.08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2.48</v>
      </c>
      <c r="AE28" s="196">
        <v>0</v>
      </c>
      <c r="AF28" s="196">
        <v>0</v>
      </c>
      <c r="AG28" s="196">
        <v>1.08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2.48</v>
      </c>
      <c r="AE29" s="196">
        <v>0</v>
      </c>
      <c r="AF29" s="196">
        <v>0</v>
      </c>
      <c r="AG29" s="196">
        <v>1.08</v>
      </c>
      <c r="AH29" s="196">
        <v>0</v>
      </c>
      <c r="AI29" s="196">
        <v>19.52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2.48</v>
      </c>
      <c r="AE30" s="196">
        <v>0</v>
      </c>
      <c r="AF30" s="196">
        <v>0</v>
      </c>
      <c r="AG30" s="196">
        <v>1.08</v>
      </c>
      <c r="AH30" s="196">
        <v>0</v>
      </c>
      <c r="AI30" s="196">
        <v>19.52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2.48</v>
      </c>
      <c r="AE31" s="196">
        <v>0</v>
      </c>
      <c r="AF31" s="196">
        <v>0</v>
      </c>
      <c r="AG31" s="196">
        <v>1.08</v>
      </c>
      <c r="AH31" s="196">
        <v>0</v>
      </c>
      <c r="AI31" s="196">
        <v>19.52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2.48</v>
      </c>
      <c r="AE32" s="196">
        <v>0</v>
      </c>
      <c r="AF32" s="196">
        <v>0</v>
      </c>
      <c r="AG32" s="196">
        <v>1.08</v>
      </c>
      <c r="AH32" s="196">
        <v>0</v>
      </c>
      <c r="AI32" s="196">
        <v>19.52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2.48</v>
      </c>
      <c r="AE33" s="196">
        <v>0</v>
      </c>
      <c r="AF33" s="196">
        <v>0</v>
      </c>
      <c r="AG33" s="196">
        <v>1.08</v>
      </c>
      <c r="AH33" s="196">
        <v>0</v>
      </c>
      <c r="AI33" s="196">
        <v>19.52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2.48</v>
      </c>
      <c r="AE34" s="196">
        <v>0</v>
      </c>
      <c r="AF34" s="196">
        <v>0</v>
      </c>
      <c r="AG34" s="196">
        <v>1.08</v>
      </c>
      <c r="AH34" s="196">
        <v>0</v>
      </c>
      <c r="AI34" s="196">
        <v>19.52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2.48</v>
      </c>
      <c r="AE35" s="196">
        <v>0</v>
      </c>
      <c r="AF35" s="196">
        <v>0</v>
      </c>
      <c r="AG35" s="196">
        <v>1.08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2.48</v>
      </c>
      <c r="AE36" s="196">
        <v>0</v>
      </c>
      <c r="AF36" s="196">
        <v>0</v>
      </c>
      <c r="AG36" s="196">
        <v>1.08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2.48</v>
      </c>
      <c r="AE37" s="196">
        <v>0</v>
      </c>
      <c r="AF37" s="196">
        <v>0</v>
      </c>
      <c r="AG37" s="196">
        <v>1.08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2.48</v>
      </c>
      <c r="AE38" s="196">
        <v>0</v>
      </c>
      <c r="AF38" s="196">
        <v>0</v>
      </c>
      <c r="AG38" s="196">
        <v>1.08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2.48</v>
      </c>
      <c r="AE39" s="196">
        <v>0</v>
      </c>
      <c r="AF39" s="196">
        <v>0</v>
      </c>
      <c r="AG39" s="196">
        <v>1.08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2.48</v>
      </c>
      <c r="AE40" s="196">
        <v>0</v>
      </c>
      <c r="AF40" s="196">
        <v>0</v>
      </c>
      <c r="AG40" s="196">
        <v>1.08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2.48</v>
      </c>
      <c r="AE41" s="196">
        <v>0</v>
      </c>
      <c r="AF41" s="196">
        <v>0</v>
      </c>
      <c r="AG41" s="196">
        <v>1.08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2.48</v>
      </c>
      <c r="AE42" s="196">
        <v>0</v>
      </c>
      <c r="AF42" s="196">
        <v>0</v>
      </c>
      <c r="AG42" s="196">
        <v>1.08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2.48</v>
      </c>
      <c r="AE43" s="196">
        <v>0</v>
      </c>
      <c r="AF43" s="196">
        <v>0</v>
      </c>
      <c r="AG43" s="196">
        <v>1.08</v>
      </c>
      <c r="AH43" s="196">
        <v>0</v>
      </c>
      <c r="AI43" s="196">
        <v>19.52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2.48</v>
      </c>
      <c r="AE44" s="196">
        <v>0</v>
      </c>
      <c r="AF44" s="196">
        <v>0</v>
      </c>
      <c r="AG44" s="196">
        <v>1.08</v>
      </c>
      <c r="AH44" s="196">
        <v>0</v>
      </c>
      <c r="AI44" s="196">
        <v>19.52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2.48</v>
      </c>
      <c r="AE45" s="196">
        <v>0</v>
      </c>
      <c r="AF45" s="196">
        <v>0</v>
      </c>
      <c r="AG45" s="196">
        <v>1.08</v>
      </c>
      <c r="AH45" s="196">
        <v>0</v>
      </c>
      <c r="AI45" s="196">
        <v>19.52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2.48</v>
      </c>
      <c r="AE46" s="196">
        <v>0</v>
      </c>
      <c r="AF46" s="196">
        <v>0</v>
      </c>
      <c r="AG46" s="196">
        <v>1.08</v>
      </c>
      <c r="AH46" s="196">
        <v>0</v>
      </c>
      <c r="AI46" s="196">
        <v>19.52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2.48</v>
      </c>
      <c r="AE47" s="196">
        <v>0</v>
      </c>
      <c r="AF47" s="196">
        <v>0</v>
      </c>
      <c r="AG47" s="196">
        <v>1.08</v>
      </c>
      <c r="AH47" s="196">
        <v>0</v>
      </c>
      <c r="AI47" s="196">
        <v>19.52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2.48</v>
      </c>
      <c r="AE48" s="196">
        <v>0</v>
      </c>
      <c r="AF48" s="196">
        <v>0</v>
      </c>
      <c r="AG48" s="196">
        <v>1.08</v>
      </c>
      <c r="AH48" s="196">
        <v>0</v>
      </c>
      <c r="AI48" s="196">
        <v>19.52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2.48</v>
      </c>
      <c r="AE49" s="196">
        <v>0</v>
      </c>
      <c r="AF49" s="196">
        <v>0</v>
      </c>
      <c r="AG49" s="196">
        <v>1.08</v>
      </c>
      <c r="AH49" s="196">
        <v>0</v>
      </c>
      <c r="AI49" s="196">
        <v>19.52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2.48</v>
      </c>
      <c r="AE50" s="196">
        <v>0</v>
      </c>
      <c r="AF50" s="196">
        <v>0</v>
      </c>
      <c r="AG50" s="196">
        <v>1.08</v>
      </c>
      <c r="AH50" s="196">
        <v>0</v>
      </c>
      <c r="AI50" s="196">
        <v>19.52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2.48</v>
      </c>
      <c r="AE51" s="196">
        <v>0</v>
      </c>
      <c r="AF51" s="196">
        <v>0</v>
      </c>
      <c r="AG51" s="196">
        <v>1.08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2.48</v>
      </c>
      <c r="AE52" s="196">
        <v>0</v>
      </c>
      <c r="AF52" s="196">
        <v>0</v>
      </c>
      <c r="AG52" s="196">
        <v>1.08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2.48</v>
      </c>
      <c r="AE53" s="196">
        <v>0</v>
      </c>
      <c r="AF53" s="196">
        <v>0</v>
      </c>
      <c r="AG53" s="196">
        <v>1.08</v>
      </c>
      <c r="AH53" s="196">
        <v>0</v>
      </c>
      <c r="AI53" s="196">
        <v>19.52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2.48</v>
      </c>
      <c r="AE54" s="196">
        <v>0</v>
      </c>
      <c r="AF54" s="196">
        <v>0</v>
      </c>
      <c r="AG54" s="196">
        <v>1.08</v>
      </c>
      <c r="AH54" s="196">
        <v>0</v>
      </c>
      <c r="AI54" s="196">
        <v>19.52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2.48</v>
      </c>
      <c r="AE55" s="196">
        <v>0</v>
      </c>
      <c r="AF55" s="196">
        <v>0</v>
      </c>
      <c r="AG55" s="196">
        <v>1.08</v>
      </c>
      <c r="AH55" s="196">
        <v>0</v>
      </c>
      <c r="AI55" s="196">
        <v>19.52</v>
      </c>
      <c r="AJ55" s="196">
        <v>0</v>
      </c>
      <c r="AK55" s="196">
        <v>4.05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2.48</v>
      </c>
      <c r="AE56" s="196">
        <v>0</v>
      </c>
      <c r="AF56" s="196">
        <v>0</v>
      </c>
      <c r="AG56" s="196">
        <v>1.08</v>
      </c>
      <c r="AH56" s="196">
        <v>0</v>
      </c>
      <c r="AI56" s="196">
        <v>19.52</v>
      </c>
      <c r="AJ56" s="196">
        <v>0</v>
      </c>
      <c r="AK56" s="196">
        <v>4.05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2.48</v>
      </c>
      <c r="AE57" s="196">
        <v>0</v>
      </c>
      <c r="AF57" s="196">
        <v>0</v>
      </c>
      <c r="AG57" s="196">
        <v>1.08</v>
      </c>
      <c r="AH57" s="196">
        <v>0</v>
      </c>
      <c r="AI57" s="196">
        <v>19.52</v>
      </c>
      <c r="AJ57" s="196">
        <v>0</v>
      </c>
      <c r="AK57" s="196">
        <v>4.05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2.48</v>
      </c>
      <c r="AE58" s="196">
        <v>0</v>
      </c>
      <c r="AF58" s="196">
        <v>0</v>
      </c>
      <c r="AG58" s="196">
        <v>1.08</v>
      </c>
      <c r="AH58" s="196">
        <v>0</v>
      </c>
      <c r="AI58" s="196">
        <v>19.52</v>
      </c>
      <c r="AJ58" s="196">
        <v>0</v>
      </c>
      <c r="AK58" s="196">
        <v>4.05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2.48</v>
      </c>
      <c r="AE59" s="196">
        <v>0</v>
      </c>
      <c r="AF59" s="196">
        <v>0</v>
      </c>
      <c r="AG59" s="196">
        <v>1.08</v>
      </c>
      <c r="AH59" s="196">
        <v>0</v>
      </c>
      <c r="AI59" s="196">
        <v>19.52</v>
      </c>
      <c r="AJ59" s="196">
        <v>0</v>
      </c>
      <c r="AK59" s="196">
        <v>4.05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2.48</v>
      </c>
      <c r="AE60" s="196">
        <v>0</v>
      </c>
      <c r="AF60" s="196">
        <v>0</v>
      </c>
      <c r="AG60" s="196">
        <v>1.08</v>
      </c>
      <c r="AH60" s="196">
        <v>0</v>
      </c>
      <c r="AI60" s="196">
        <v>19.52</v>
      </c>
      <c r="AJ60" s="196">
        <v>0</v>
      </c>
      <c r="AK60" s="196">
        <v>4.05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2.48</v>
      </c>
      <c r="AE61" s="196">
        <v>0</v>
      </c>
      <c r="AF61" s="196">
        <v>0</v>
      </c>
      <c r="AG61" s="196">
        <v>1.08</v>
      </c>
      <c r="AH61" s="196">
        <v>0</v>
      </c>
      <c r="AI61" s="196">
        <v>19.52</v>
      </c>
      <c r="AJ61" s="196">
        <v>0</v>
      </c>
      <c r="AK61" s="196">
        <v>4.05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2.48</v>
      </c>
      <c r="AE62" s="196">
        <v>0</v>
      </c>
      <c r="AF62" s="196">
        <v>0</v>
      </c>
      <c r="AG62" s="196">
        <v>1.08</v>
      </c>
      <c r="AH62" s="196">
        <v>0</v>
      </c>
      <c r="AI62" s="196">
        <v>19.52</v>
      </c>
      <c r="AJ62" s="196">
        <v>0</v>
      </c>
      <c r="AK62" s="196">
        <v>4.05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2.48</v>
      </c>
      <c r="AE63" s="196">
        <v>0</v>
      </c>
      <c r="AF63" s="196">
        <v>0</v>
      </c>
      <c r="AG63" s="196">
        <v>1.08</v>
      </c>
      <c r="AH63" s="196">
        <v>0</v>
      </c>
      <c r="AI63" s="196">
        <v>19.52</v>
      </c>
      <c r="AJ63" s="196">
        <v>0</v>
      </c>
      <c r="AK63" s="196">
        <v>4.05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2.48</v>
      </c>
      <c r="AE64" s="196">
        <v>0</v>
      </c>
      <c r="AF64" s="196">
        <v>0</v>
      </c>
      <c r="AG64" s="196">
        <v>1.08</v>
      </c>
      <c r="AH64" s="196">
        <v>0</v>
      </c>
      <c r="AI64" s="196">
        <v>19.52</v>
      </c>
      <c r="AJ64" s="196">
        <v>0</v>
      </c>
      <c r="AK64" s="196">
        <v>4.05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2.48</v>
      </c>
      <c r="AE65" s="196">
        <v>0</v>
      </c>
      <c r="AF65" s="196">
        <v>0</v>
      </c>
      <c r="AG65" s="196">
        <v>1.08</v>
      </c>
      <c r="AH65" s="196">
        <v>0</v>
      </c>
      <c r="AI65" s="196">
        <v>19.52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2.48</v>
      </c>
      <c r="AE66" s="196">
        <v>0</v>
      </c>
      <c r="AF66" s="196">
        <v>0</v>
      </c>
      <c r="AG66" s="196">
        <v>1.08</v>
      </c>
      <c r="AH66" s="196">
        <v>0</v>
      </c>
      <c r="AI66" s="196">
        <v>19.52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2.48</v>
      </c>
      <c r="AE67" s="196">
        <v>0</v>
      </c>
      <c r="AF67" s="196">
        <v>0</v>
      </c>
      <c r="AG67" s="196">
        <v>1.08</v>
      </c>
      <c r="AH67" s="196">
        <v>0</v>
      </c>
      <c r="AI67" s="196">
        <v>19.52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2.48</v>
      </c>
      <c r="AE68" s="196">
        <v>0</v>
      </c>
      <c r="AF68" s="196">
        <v>0</v>
      </c>
      <c r="AG68" s="196">
        <v>1.08</v>
      </c>
      <c r="AH68" s="196">
        <v>0</v>
      </c>
      <c r="AI68" s="196">
        <v>19.52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2.48</v>
      </c>
      <c r="AE69" s="196">
        <v>0</v>
      </c>
      <c r="AF69" s="196">
        <v>0</v>
      </c>
      <c r="AG69" s="196">
        <v>1.08</v>
      </c>
      <c r="AH69" s="196">
        <v>0</v>
      </c>
      <c r="AI69" s="196">
        <v>19.52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2.48</v>
      </c>
      <c r="AE70" s="196">
        <v>0</v>
      </c>
      <c r="AF70" s="196">
        <v>0</v>
      </c>
      <c r="AG70" s="196">
        <v>1.08</v>
      </c>
      <c r="AH70" s="196">
        <v>0</v>
      </c>
      <c r="AI70" s="196">
        <v>19.52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2.48</v>
      </c>
      <c r="AE71" s="196">
        <v>0</v>
      </c>
      <c r="AF71" s="196">
        <v>0</v>
      </c>
      <c r="AG71" s="196">
        <v>1.08</v>
      </c>
      <c r="AH71" s="196">
        <v>0</v>
      </c>
      <c r="AI71" s="196">
        <v>19.52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29.18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2.48</v>
      </c>
      <c r="AE72" s="196">
        <v>0</v>
      </c>
      <c r="AF72" s="196">
        <v>0</v>
      </c>
      <c r="AG72" s="196">
        <v>1.08</v>
      </c>
      <c r="AH72" s="196">
        <v>0</v>
      </c>
      <c r="AI72" s="196">
        <v>19.52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29.18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2.48</v>
      </c>
      <c r="AE73" s="196">
        <v>0</v>
      </c>
      <c r="AF73" s="196">
        <v>0</v>
      </c>
      <c r="AG73" s="196">
        <v>1.08</v>
      </c>
      <c r="AH73" s="196">
        <v>0</v>
      </c>
      <c r="AI73" s="196">
        <v>19.52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29.18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2.48</v>
      </c>
      <c r="AE74" s="196">
        <v>0</v>
      </c>
      <c r="AF74" s="196">
        <v>0</v>
      </c>
      <c r="AG74" s="196">
        <v>1.08</v>
      </c>
      <c r="AH74" s="196">
        <v>0</v>
      </c>
      <c r="AI74" s="196">
        <v>19.52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29.18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2.48</v>
      </c>
      <c r="AE75" s="196">
        <v>0</v>
      </c>
      <c r="AF75" s="196">
        <v>0</v>
      </c>
      <c r="AG75" s="196">
        <v>1.08</v>
      </c>
      <c r="AH75" s="196">
        <v>0</v>
      </c>
      <c r="AI75" s="196">
        <v>19.52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29.18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2.48</v>
      </c>
      <c r="AE76" s="196">
        <v>0</v>
      </c>
      <c r="AF76" s="196">
        <v>0</v>
      </c>
      <c r="AG76" s="196">
        <v>1.08</v>
      </c>
      <c r="AH76" s="196">
        <v>0</v>
      </c>
      <c r="AI76" s="196">
        <v>19.52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29.18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2.48</v>
      </c>
      <c r="AE77" s="196">
        <v>0</v>
      </c>
      <c r="AF77" s="196">
        <v>0</v>
      </c>
      <c r="AG77" s="196">
        <v>1.08</v>
      </c>
      <c r="AH77" s="196">
        <v>0</v>
      </c>
      <c r="AI77" s="196">
        <v>19.52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29.18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2.48</v>
      </c>
      <c r="AE78" s="196">
        <v>0</v>
      </c>
      <c r="AF78" s="196">
        <v>0</v>
      </c>
      <c r="AG78" s="196">
        <v>1.08</v>
      </c>
      <c r="AH78" s="196">
        <v>0</v>
      </c>
      <c r="AI78" s="196">
        <v>19.52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29.18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2.48</v>
      </c>
      <c r="AE79" s="196">
        <v>0</v>
      </c>
      <c r="AF79" s="196">
        <v>0</v>
      </c>
      <c r="AG79" s="196">
        <v>1.08</v>
      </c>
      <c r="AH79" s="196">
        <v>0</v>
      </c>
      <c r="AI79" s="196">
        <v>19.52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29.18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2.48</v>
      </c>
      <c r="AE80" s="196">
        <v>0</v>
      </c>
      <c r="AF80" s="196">
        <v>0</v>
      </c>
      <c r="AG80" s="196">
        <v>1.08</v>
      </c>
      <c r="AH80" s="196">
        <v>0</v>
      </c>
      <c r="AI80" s="196">
        <v>19.52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29.18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2.48</v>
      </c>
      <c r="AE81" s="196">
        <v>0</v>
      </c>
      <c r="AF81" s="196">
        <v>0</v>
      </c>
      <c r="AG81" s="196">
        <v>1.08</v>
      </c>
      <c r="AH81" s="196">
        <v>0</v>
      </c>
      <c r="AI81" s="196">
        <v>19.52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29.18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2.48</v>
      </c>
      <c r="AE82" s="196">
        <v>0</v>
      </c>
      <c r="AF82" s="196">
        <v>0</v>
      </c>
      <c r="AG82" s="196">
        <v>1.08</v>
      </c>
      <c r="AH82" s="196">
        <v>0</v>
      </c>
      <c r="AI82" s="196">
        <v>19.52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29.18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2.48</v>
      </c>
      <c r="AE83" s="196">
        <v>0</v>
      </c>
      <c r="AF83" s="196">
        <v>0</v>
      </c>
      <c r="AG83" s="196">
        <v>1.08</v>
      </c>
      <c r="AH83" s="196">
        <v>0</v>
      </c>
      <c r="AI83" s="196">
        <v>19.52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29.18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2.48</v>
      </c>
      <c r="AE84" s="196">
        <v>0</v>
      </c>
      <c r="AF84" s="196">
        <v>0</v>
      </c>
      <c r="AG84" s="196">
        <v>1.08</v>
      </c>
      <c r="AH84" s="196">
        <v>0</v>
      </c>
      <c r="AI84" s="196">
        <v>19.52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29.18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2.48</v>
      </c>
      <c r="AE85" s="196">
        <v>0</v>
      </c>
      <c r="AF85" s="196">
        <v>0</v>
      </c>
      <c r="AG85" s="196">
        <v>1.08</v>
      </c>
      <c r="AH85" s="196">
        <v>0</v>
      </c>
      <c r="AI85" s="196">
        <v>19.52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29.18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2.48</v>
      </c>
      <c r="AE86" s="196">
        <v>0</v>
      </c>
      <c r="AF86" s="196">
        <v>0</v>
      </c>
      <c r="AG86" s="196">
        <v>1.08</v>
      </c>
      <c r="AH86" s="196">
        <v>0</v>
      </c>
      <c r="AI86" s="196">
        <v>19.52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29.18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2.48</v>
      </c>
      <c r="AE87" s="196">
        <v>0</v>
      </c>
      <c r="AF87" s="196">
        <v>0</v>
      </c>
      <c r="AG87" s="196">
        <v>1.08</v>
      </c>
      <c r="AH87" s="196">
        <v>0</v>
      </c>
      <c r="AI87" s="196">
        <v>19.52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29.18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2.48</v>
      </c>
      <c r="AE88" s="196">
        <v>0</v>
      </c>
      <c r="AF88" s="196">
        <v>0</v>
      </c>
      <c r="AG88" s="196">
        <v>1.08</v>
      </c>
      <c r="AH88" s="196">
        <v>0</v>
      </c>
      <c r="AI88" s="196">
        <v>19.52</v>
      </c>
      <c r="AJ88" s="196">
        <v>0</v>
      </c>
      <c r="AK88" s="196">
        <v>4.05</v>
      </c>
      <c r="AL88" s="196">
        <v>0</v>
      </c>
      <c r="AM88" s="196">
        <v>0</v>
      </c>
      <c r="AN88" s="196">
        <v>0</v>
      </c>
      <c r="AO88" s="196">
        <v>29.18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2.48</v>
      </c>
      <c r="AE89" s="196">
        <v>0</v>
      </c>
      <c r="AF89" s="196">
        <v>0</v>
      </c>
      <c r="AG89" s="196">
        <v>1.08</v>
      </c>
      <c r="AH89" s="196">
        <v>0</v>
      </c>
      <c r="AI89" s="196">
        <v>19.52</v>
      </c>
      <c r="AJ89" s="196">
        <v>0</v>
      </c>
      <c r="AK89" s="196">
        <v>4.05</v>
      </c>
      <c r="AL89" s="196">
        <v>0</v>
      </c>
      <c r="AM89" s="196">
        <v>0</v>
      </c>
      <c r="AN89" s="196">
        <v>0</v>
      </c>
      <c r="AO89" s="196">
        <v>29.18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2.48</v>
      </c>
      <c r="AE90" s="196">
        <v>0</v>
      </c>
      <c r="AF90" s="196">
        <v>0</v>
      </c>
      <c r="AG90" s="196">
        <v>1.08</v>
      </c>
      <c r="AH90" s="196">
        <v>0</v>
      </c>
      <c r="AI90" s="196">
        <v>19.52</v>
      </c>
      <c r="AJ90" s="196">
        <v>0</v>
      </c>
      <c r="AK90" s="196">
        <v>4.05</v>
      </c>
      <c r="AL90" s="196">
        <v>0</v>
      </c>
      <c r="AM90" s="196">
        <v>0</v>
      </c>
      <c r="AN90" s="196">
        <v>0</v>
      </c>
      <c r="AO90" s="196">
        <v>29.18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2.48</v>
      </c>
      <c r="AE91" s="196">
        <v>0</v>
      </c>
      <c r="AF91" s="196">
        <v>0</v>
      </c>
      <c r="AG91" s="196">
        <v>1.08</v>
      </c>
      <c r="AH91" s="196">
        <v>0</v>
      </c>
      <c r="AI91" s="196">
        <v>19.52</v>
      </c>
      <c r="AJ91" s="196">
        <v>0</v>
      </c>
      <c r="AK91" s="196">
        <v>4.05</v>
      </c>
      <c r="AL91" s="196">
        <v>0</v>
      </c>
      <c r="AM91" s="196">
        <v>0</v>
      </c>
      <c r="AN91" s="196">
        <v>0</v>
      </c>
      <c r="AO91" s="196">
        <v>29.18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2.48</v>
      </c>
      <c r="AE92" s="196">
        <v>0</v>
      </c>
      <c r="AF92" s="196">
        <v>0</v>
      </c>
      <c r="AG92" s="196">
        <v>1.08</v>
      </c>
      <c r="AH92" s="196">
        <v>0</v>
      </c>
      <c r="AI92" s="196">
        <v>19.52</v>
      </c>
      <c r="AJ92" s="196">
        <v>0</v>
      </c>
      <c r="AK92" s="196">
        <v>4.05</v>
      </c>
      <c r="AL92" s="196">
        <v>0</v>
      </c>
      <c r="AM92" s="196">
        <v>0</v>
      </c>
      <c r="AN92" s="196">
        <v>0</v>
      </c>
      <c r="AO92" s="196">
        <v>29.18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2.48</v>
      </c>
      <c r="AE93" s="196">
        <v>0</v>
      </c>
      <c r="AF93" s="196">
        <v>0</v>
      </c>
      <c r="AG93" s="196">
        <v>1.08</v>
      </c>
      <c r="AH93" s="196">
        <v>0</v>
      </c>
      <c r="AI93" s="196">
        <v>19.52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29.18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2.48</v>
      </c>
      <c r="AE94" s="196">
        <v>0</v>
      </c>
      <c r="AF94" s="196">
        <v>0</v>
      </c>
      <c r="AG94" s="196">
        <v>1.08</v>
      </c>
      <c r="AH94" s="196">
        <v>0</v>
      </c>
      <c r="AI94" s="196">
        <v>19.52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29.18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2.48</v>
      </c>
      <c r="AE95" s="196">
        <v>0</v>
      </c>
      <c r="AF95" s="196">
        <v>0</v>
      </c>
      <c r="AG95" s="196">
        <v>1.08</v>
      </c>
      <c r="AH95" s="196">
        <v>0</v>
      </c>
      <c r="AI95" s="196">
        <v>19.52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29.18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2.48</v>
      </c>
      <c r="AE96" s="196">
        <v>0</v>
      </c>
      <c r="AF96" s="196">
        <v>0</v>
      </c>
      <c r="AG96" s="196">
        <v>1.08</v>
      </c>
      <c r="AH96" s="196">
        <v>0</v>
      </c>
      <c r="AI96" s="196">
        <v>19.52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29.18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2.48</v>
      </c>
      <c r="AE97" s="196">
        <v>0</v>
      </c>
      <c r="AF97" s="196">
        <v>0</v>
      </c>
      <c r="AG97" s="196">
        <v>1.08</v>
      </c>
      <c r="AH97" s="196">
        <v>0</v>
      </c>
      <c r="AI97" s="196">
        <v>19.52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29.18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2.48</v>
      </c>
      <c r="AE98" s="196">
        <v>0</v>
      </c>
      <c r="AF98" s="196">
        <v>0</v>
      </c>
      <c r="AG98" s="196">
        <v>1.08</v>
      </c>
      <c r="AH98" s="196">
        <v>0</v>
      </c>
      <c r="AI98" s="196">
        <v>19.52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29.18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9.8999999999999999E-4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4.910500000000019E-2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7.4939999999999951E-2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0.20425999999999989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4.3899999999999997</v>
      </c>
      <c r="L3" s="196">
        <v>181.52</v>
      </c>
      <c r="M3" s="196">
        <v>1.02</v>
      </c>
      <c r="N3" s="196">
        <v>1.38</v>
      </c>
      <c r="O3" s="196">
        <v>0</v>
      </c>
      <c r="P3" s="196">
        <v>1.46</v>
      </c>
      <c r="Q3" s="196">
        <v>3.15</v>
      </c>
      <c r="R3" s="196">
        <v>3.43</v>
      </c>
      <c r="S3" s="196">
        <v>2.94</v>
      </c>
      <c r="T3" s="196">
        <v>0</v>
      </c>
      <c r="U3" s="196">
        <v>0.98</v>
      </c>
      <c r="V3" s="196">
        <v>0.66</v>
      </c>
      <c r="W3" s="196">
        <v>6.72</v>
      </c>
      <c r="X3" s="196">
        <v>21.32</v>
      </c>
      <c r="Y3" s="196">
        <v>0</v>
      </c>
      <c r="Z3" s="196">
        <v>29.59</v>
      </c>
      <c r="AA3" s="196">
        <v>19.97</v>
      </c>
      <c r="AB3" s="196">
        <v>0</v>
      </c>
      <c r="AC3" s="196">
        <v>11.87</v>
      </c>
      <c r="AD3" s="196">
        <v>14.84</v>
      </c>
      <c r="AE3" s="196">
        <v>0</v>
      </c>
      <c r="AF3" s="196">
        <v>0</v>
      </c>
      <c r="AG3" s="196">
        <v>30.47</v>
      </c>
      <c r="AH3" s="196">
        <v>0</v>
      </c>
      <c r="AI3" s="196">
        <v>12.53</v>
      </c>
      <c r="AJ3" s="196">
        <v>0</v>
      </c>
      <c r="AK3" s="196">
        <v>1.52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9.34</v>
      </c>
      <c r="AS3" s="196">
        <v>21.86</v>
      </c>
      <c r="AT3" s="196">
        <v>21.52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4.3899999999999997</v>
      </c>
      <c r="L4" s="196">
        <v>181.52</v>
      </c>
      <c r="M4" s="196">
        <v>1.02</v>
      </c>
      <c r="N4" s="196">
        <v>1.38</v>
      </c>
      <c r="O4" s="196">
        <v>0</v>
      </c>
      <c r="P4" s="196">
        <v>1.46</v>
      </c>
      <c r="Q4" s="196">
        <v>3.15</v>
      </c>
      <c r="R4" s="196">
        <v>5.7</v>
      </c>
      <c r="S4" s="196">
        <v>3.82</v>
      </c>
      <c r="T4" s="196">
        <v>0</v>
      </c>
      <c r="U4" s="196">
        <v>0.98</v>
      </c>
      <c r="V4" s="196">
        <v>1.01</v>
      </c>
      <c r="W4" s="196">
        <v>0.54</v>
      </c>
      <c r="X4" s="196">
        <v>1.97</v>
      </c>
      <c r="Y4" s="196">
        <v>0</v>
      </c>
      <c r="Z4" s="196">
        <v>44.82</v>
      </c>
      <c r="AA4" s="196">
        <v>19.97</v>
      </c>
      <c r="AB4" s="196">
        <v>0</v>
      </c>
      <c r="AC4" s="196">
        <v>11.87</v>
      </c>
      <c r="AD4" s="196">
        <v>14.84</v>
      </c>
      <c r="AE4" s="196">
        <v>0</v>
      </c>
      <c r="AF4" s="196">
        <v>0</v>
      </c>
      <c r="AG4" s="196">
        <v>30.47</v>
      </c>
      <c r="AH4" s="196">
        <v>0</v>
      </c>
      <c r="AI4" s="196">
        <v>12.53</v>
      </c>
      <c r="AJ4" s="196">
        <v>0</v>
      </c>
      <c r="AK4" s="196">
        <v>1.52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9.34</v>
      </c>
      <c r="AS4" s="196">
        <v>21.86</v>
      </c>
      <c r="AT4" s="196">
        <v>21.52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4.3899999999999997</v>
      </c>
      <c r="L5" s="196">
        <v>181.52</v>
      </c>
      <c r="M5" s="196">
        <v>1.02</v>
      </c>
      <c r="N5" s="196">
        <v>1.38</v>
      </c>
      <c r="O5" s="196">
        <v>0</v>
      </c>
      <c r="P5" s="196">
        <v>1.46</v>
      </c>
      <c r="Q5" s="196">
        <v>3.15</v>
      </c>
      <c r="R5" s="196">
        <v>6.13</v>
      </c>
      <c r="S5" s="196">
        <v>3.82</v>
      </c>
      <c r="T5" s="196">
        <v>0</v>
      </c>
      <c r="U5" s="196">
        <v>0.98</v>
      </c>
      <c r="V5" s="196">
        <v>1.01</v>
      </c>
      <c r="W5" s="196">
        <v>0.54</v>
      </c>
      <c r="X5" s="196">
        <v>1.97</v>
      </c>
      <c r="Y5" s="196">
        <v>0</v>
      </c>
      <c r="Z5" s="196">
        <v>58.45</v>
      </c>
      <c r="AA5" s="196">
        <v>19.97</v>
      </c>
      <c r="AB5" s="196">
        <v>0</v>
      </c>
      <c r="AC5" s="196">
        <v>0.94</v>
      </c>
      <c r="AD5" s="196">
        <v>14.84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1.52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9.34</v>
      </c>
      <c r="AS5" s="196">
        <v>21.86</v>
      </c>
      <c r="AT5" s="196">
        <v>21.52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4.3899999999999997</v>
      </c>
      <c r="L6" s="196">
        <v>181.52</v>
      </c>
      <c r="M6" s="196">
        <v>1.02</v>
      </c>
      <c r="N6" s="196">
        <v>1.38</v>
      </c>
      <c r="O6" s="196">
        <v>0</v>
      </c>
      <c r="P6" s="196">
        <v>1.46</v>
      </c>
      <c r="Q6" s="196">
        <v>3.15</v>
      </c>
      <c r="R6" s="196">
        <v>6.13</v>
      </c>
      <c r="S6" s="196">
        <v>3.82</v>
      </c>
      <c r="T6" s="196">
        <v>0</v>
      </c>
      <c r="U6" s="196">
        <v>0.98</v>
      </c>
      <c r="V6" s="196">
        <v>1.01</v>
      </c>
      <c r="W6" s="196">
        <v>0.54</v>
      </c>
      <c r="X6" s="196">
        <v>1.97</v>
      </c>
      <c r="Y6" s="196">
        <v>0</v>
      </c>
      <c r="Z6" s="196">
        <v>58.45</v>
      </c>
      <c r="AA6" s="196">
        <v>19.97</v>
      </c>
      <c r="AB6" s="196">
        <v>0</v>
      </c>
      <c r="AC6" s="196">
        <v>0.94</v>
      </c>
      <c r="AD6" s="196">
        <v>14.84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1.52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9.34</v>
      </c>
      <c r="AS6" s="196">
        <v>21.86</v>
      </c>
      <c r="AT6" s="196">
        <v>21.52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4.3899999999999997</v>
      </c>
      <c r="L7" s="196">
        <v>181.52</v>
      </c>
      <c r="M7" s="196">
        <v>1.02</v>
      </c>
      <c r="N7" s="196">
        <v>1.38</v>
      </c>
      <c r="O7" s="196">
        <v>0</v>
      </c>
      <c r="P7" s="196">
        <v>1.46</v>
      </c>
      <c r="Q7" s="196">
        <v>3.15</v>
      </c>
      <c r="R7" s="196">
        <v>6.13</v>
      </c>
      <c r="S7" s="196">
        <v>3.82</v>
      </c>
      <c r="T7" s="196">
        <v>0</v>
      </c>
      <c r="U7" s="196">
        <v>0.98</v>
      </c>
      <c r="V7" s="196">
        <v>1.01</v>
      </c>
      <c r="W7" s="196">
        <v>6.72</v>
      </c>
      <c r="X7" s="196">
        <v>21.32</v>
      </c>
      <c r="Y7" s="196">
        <v>0</v>
      </c>
      <c r="Z7" s="196">
        <v>58.45</v>
      </c>
      <c r="AA7" s="196">
        <v>19.97</v>
      </c>
      <c r="AB7" s="196">
        <v>0</v>
      </c>
      <c r="AC7" s="196">
        <v>1.25</v>
      </c>
      <c r="AD7" s="196">
        <v>14.84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1.52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9.34</v>
      </c>
      <c r="AS7" s="196">
        <v>21.86</v>
      </c>
      <c r="AT7" s="196">
        <v>21.52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4.3899999999999997</v>
      </c>
      <c r="L8" s="196">
        <v>181.52</v>
      </c>
      <c r="M8" s="196">
        <v>1.02</v>
      </c>
      <c r="N8" s="196">
        <v>1.38</v>
      </c>
      <c r="O8" s="196">
        <v>0</v>
      </c>
      <c r="P8" s="196">
        <v>1.46</v>
      </c>
      <c r="Q8" s="196">
        <v>3.15</v>
      </c>
      <c r="R8" s="196">
        <v>6.13</v>
      </c>
      <c r="S8" s="196">
        <v>3.82</v>
      </c>
      <c r="T8" s="196">
        <v>0</v>
      </c>
      <c r="U8" s="196">
        <v>0.98</v>
      </c>
      <c r="V8" s="196">
        <v>1.01</v>
      </c>
      <c r="W8" s="196">
        <v>6.72</v>
      </c>
      <c r="X8" s="196">
        <v>21.32</v>
      </c>
      <c r="Y8" s="196">
        <v>0</v>
      </c>
      <c r="Z8" s="196">
        <v>58.45</v>
      </c>
      <c r="AA8" s="196">
        <v>19.97</v>
      </c>
      <c r="AB8" s="196">
        <v>0</v>
      </c>
      <c r="AC8" s="196">
        <v>1.25</v>
      </c>
      <c r="AD8" s="196">
        <v>14.84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1.52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9.34</v>
      </c>
      <c r="AS8" s="196">
        <v>21.86</v>
      </c>
      <c r="AT8" s="196">
        <v>21.52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4.3899999999999997</v>
      </c>
      <c r="L9" s="196">
        <v>181.52</v>
      </c>
      <c r="M9" s="196">
        <v>1.02</v>
      </c>
      <c r="N9" s="196">
        <v>1.38</v>
      </c>
      <c r="O9" s="196">
        <v>0</v>
      </c>
      <c r="P9" s="196">
        <v>1.46</v>
      </c>
      <c r="Q9" s="196">
        <v>3.15</v>
      </c>
      <c r="R9" s="196">
        <v>6.13</v>
      </c>
      <c r="S9" s="196">
        <v>3.82</v>
      </c>
      <c r="T9" s="196">
        <v>0</v>
      </c>
      <c r="U9" s="196">
        <v>0.97</v>
      </c>
      <c r="V9" s="196">
        <v>1.01</v>
      </c>
      <c r="W9" s="196">
        <v>6.72</v>
      </c>
      <c r="X9" s="196">
        <v>21.32</v>
      </c>
      <c r="Y9" s="196">
        <v>0</v>
      </c>
      <c r="Z9" s="196">
        <v>58.45</v>
      </c>
      <c r="AA9" s="196">
        <v>19.97</v>
      </c>
      <c r="AB9" s="196">
        <v>0</v>
      </c>
      <c r="AC9" s="196">
        <v>1.25</v>
      </c>
      <c r="AD9" s="196">
        <v>14.84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1.52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9.34</v>
      </c>
      <c r="AS9" s="196">
        <v>21.86</v>
      </c>
      <c r="AT9" s="196">
        <v>21.52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4.3899999999999997</v>
      </c>
      <c r="L10" s="196">
        <v>181.52</v>
      </c>
      <c r="M10" s="196">
        <v>1.02</v>
      </c>
      <c r="N10" s="196">
        <v>1.38</v>
      </c>
      <c r="O10" s="196">
        <v>0</v>
      </c>
      <c r="P10" s="196">
        <v>1.46</v>
      </c>
      <c r="Q10" s="196">
        <v>3.15</v>
      </c>
      <c r="R10" s="196">
        <v>6.13</v>
      </c>
      <c r="S10" s="196">
        <v>3.82</v>
      </c>
      <c r="T10" s="196">
        <v>0</v>
      </c>
      <c r="U10" s="196">
        <v>0.97</v>
      </c>
      <c r="V10" s="196">
        <v>1.01</v>
      </c>
      <c r="W10" s="196">
        <v>6.72</v>
      </c>
      <c r="X10" s="196">
        <v>21.32</v>
      </c>
      <c r="Y10" s="196">
        <v>0</v>
      </c>
      <c r="Z10" s="196">
        <v>58.45</v>
      </c>
      <c r="AA10" s="196">
        <v>19.97</v>
      </c>
      <c r="AB10" s="196">
        <v>0</v>
      </c>
      <c r="AC10" s="196">
        <v>1.25</v>
      </c>
      <c r="AD10" s="196">
        <v>14.84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1.52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9.34</v>
      </c>
      <c r="AS10" s="196">
        <v>21.86</v>
      </c>
      <c r="AT10" s="196">
        <v>21.52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4.3899999999999997</v>
      </c>
      <c r="L11" s="196">
        <v>181.52</v>
      </c>
      <c r="M11" s="196">
        <v>1.02</v>
      </c>
      <c r="N11" s="196">
        <v>1.38</v>
      </c>
      <c r="O11" s="196">
        <v>0</v>
      </c>
      <c r="P11" s="196">
        <v>1.46</v>
      </c>
      <c r="Q11" s="196">
        <v>3.15</v>
      </c>
      <c r="R11" s="196">
        <v>6.13</v>
      </c>
      <c r="S11" s="196">
        <v>3.82</v>
      </c>
      <c r="T11" s="196">
        <v>0</v>
      </c>
      <c r="U11" s="196">
        <v>0.97</v>
      </c>
      <c r="V11" s="196">
        <v>1.01</v>
      </c>
      <c r="W11" s="196">
        <v>6.72</v>
      </c>
      <c r="X11" s="196">
        <v>21.32</v>
      </c>
      <c r="Y11" s="196">
        <v>0</v>
      </c>
      <c r="Z11" s="196">
        <v>58.45</v>
      </c>
      <c r="AA11" s="196">
        <v>19.97</v>
      </c>
      <c r="AB11" s="196">
        <v>0</v>
      </c>
      <c r="AC11" s="196">
        <v>0.94</v>
      </c>
      <c r="AD11" s="196">
        <v>14.84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1.52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9.34</v>
      </c>
      <c r="AS11" s="196">
        <v>21.86</v>
      </c>
      <c r="AT11" s="196">
        <v>21.52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4.3899999999999997</v>
      </c>
      <c r="L12" s="196">
        <v>181.52</v>
      </c>
      <c r="M12" s="196">
        <v>1.02</v>
      </c>
      <c r="N12" s="196">
        <v>1.38</v>
      </c>
      <c r="O12" s="196">
        <v>0</v>
      </c>
      <c r="P12" s="196">
        <v>1.46</v>
      </c>
      <c r="Q12" s="196">
        <v>3.15</v>
      </c>
      <c r="R12" s="196">
        <v>6.13</v>
      </c>
      <c r="S12" s="196">
        <v>3.82</v>
      </c>
      <c r="T12" s="196">
        <v>0</v>
      </c>
      <c r="U12" s="196">
        <v>0.97</v>
      </c>
      <c r="V12" s="196">
        <v>1.01</v>
      </c>
      <c r="W12" s="196">
        <v>6.72</v>
      </c>
      <c r="X12" s="196">
        <v>21.32</v>
      </c>
      <c r="Y12" s="196">
        <v>0</v>
      </c>
      <c r="Z12" s="196">
        <v>58.45</v>
      </c>
      <c r="AA12" s="196">
        <v>19.97</v>
      </c>
      <c r="AB12" s="196">
        <v>0</v>
      </c>
      <c r="AC12" s="196">
        <v>0.94</v>
      </c>
      <c r="AD12" s="196">
        <v>14.84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1.52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9.34</v>
      </c>
      <c r="AS12" s="196">
        <v>21.86</v>
      </c>
      <c r="AT12" s="196">
        <v>21.52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4.3899999999999997</v>
      </c>
      <c r="L13" s="196">
        <v>181.52</v>
      </c>
      <c r="M13" s="196">
        <v>1.02</v>
      </c>
      <c r="N13" s="196">
        <v>1.38</v>
      </c>
      <c r="O13" s="196">
        <v>0</v>
      </c>
      <c r="P13" s="196">
        <v>1.46</v>
      </c>
      <c r="Q13" s="196">
        <v>3.15</v>
      </c>
      <c r="R13" s="196">
        <v>6.13</v>
      </c>
      <c r="S13" s="196">
        <v>3.82</v>
      </c>
      <c r="T13" s="196">
        <v>0</v>
      </c>
      <c r="U13" s="196">
        <v>0.97</v>
      </c>
      <c r="V13" s="196">
        <v>1.01</v>
      </c>
      <c r="W13" s="196">
        <v>6.72</v>
      </c>
      <c r="X13" s="196">
        <v>21.32</v>
      </c>
      <c r="Y13" s="196">
        <v>0</v>
      </c>
      <c r="Z13" s="196">
        <v>58.45</v>
      </c>
      <c r="AA13" s="196">
        <v>19.97</v>
      </c>
      <c r="AB13" s="196">
        <v>0</v>
      </c>
      <c r="AC13" s="196">
        <v>0.94</v>
      </c>
      <c r="AD13" s="196">
        <v>14.84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9.34</v>
      </c>
      <c r="AS13" s="196">
        <v>21.86</v>
      </c>
      <c r="AT13" s="196">
        <v>21.52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4.3899999999999997</v>
      </c>
      <c r="L14" s="196">
        <v>181.52</v>
      </c>
      <c r="M14" s="196">
        <v>1.02</v>
      </c>
      <c r="N14" s="196">
        <v>1.38</v>
      </c>
      <c r="O14" s="196">
        <v>0</v>
      </c>
      <c r="P14" s="196">
        <v>1.46</v>
      </c>
      <c r="Q14" s="196">
        <v>3.15</v>
      </c>
      <c r="R14" s="196">
        <v>6.13</v>
      </c>
      <c r="S14" s="196">
        <v>3.82</v>
      </c>
      <c r="T14" s="196">
        <v>0</v>
      </c>
      <c r="U14" s="196">
        <v>0.97</v>
      </c>
      <c r="V14" s="196">
        <v>1.01</v>
      </c>
      <c r="W14" s="196">
        <v>6.72</v>
      </c>
      <c r="X14" s="196">
        <v>21.32</v>
      </c>
      <c r="Y14" s="196">
        <v>0</v>
      </c>
      <c r="Z14" s="196">
        <v>58.45</v>
      </c>
      <c r="AA14" s="196">
        <v>19.97</v>
      </c>
      <c r="AB14" s="196">
        <v>0</v>
      </c>
      <c r="AC14" s="196">
        <v>0.94</v>
      </c>
      <c r="AD14" s="196">
        <v>14.84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9.34</v>
      </c>
      <c r="AS14" s="196">
        <v>21.86</v>
      </c>
      <c r="AT14" s="196">
        <v>21.52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4.3899999999999997</v>
      </c>
      <c r="L15" s="196">
        <v>181.52</v>
      </c>
      <c r="M15" s="196">
        <v>1.02</v>
      </c>
      <c r="N15" s="196">
        <v>1.38</v>
      </c>
      <c r="O15" s="196">
        <v>0</v>
      </c>
      <c r="P15" s="196">
        <v>1.46</v>
      </c>
      <c r="Q15" s="196">
        <v>3.15</v>
      </c>
      <c r="R15" s="196">
        <v>6.13</v>
      </c>
      <c r="S15" s="196">
        <v>3.82</v>
      </c>
      <c r="T15" s="196">
        <v>0</v>
      </c>
      <c r="U15" s="196">
        <v>0.97</v>
      </c>
      <c r="V15" s="196">
        <v>1.01</v>
      </c>
      <c r="W15" s="196">
        <v>6.72</v>
      </c>
      <c r="X15" s="196">
        <v>21.32</v>
      </c>
      <c r="Y15" s="196">
        <v>0</v>
      </c>
      <c r="Z15" s="196">
        <v>58.45</v>
      </c>
      <c r="AA15" s="196">
        <v>19.97</v>
      </c>
      <c r="AB15" s="196">
        <v>0</v>
      </c>
      <c r="AC15" s="196">
        <v>0.94</v>
      </c>
      <c r="AD15" s="196">
        <v>14.84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9.34</v>
      </c>
      <c r="AS15" s="196">
        <v>21.86</v>
      </c>
      <c r="AT15" s="196">
        <v>21.52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4.3899999999999997</v>
      </c>
      <c r="L16" s="196">
        <v>181.52</v>
      </c>
      <c r="M16" s="196">
        <v>1.02</v>
      </c>
      <c r="N16" s="196">
        <v>1.38</v>
      </c>
      <c r="O16" s="196">
        <v>0</v>
      </c>
      <c r="P16" s="196">
        <v>1.46</v>
      </c>
      <c r="Q16" s="196">
        <v>3.15</v>
      </c>
      <c r="R16" s="196">
        <v>6.13</v>
      </c>
      <c r="S16" s="196">
        <v>3.82</v>
      </c>
      <c r="T16" s="196">
        <v>0</v>
      </c>
      <c r="U16" s="196">
        <v>0.97</v>
      </c>
      <c r="V16" s="196">
        <v>1.01</v>
      </c>
      <c r="W16" s="196">
        <v>6.72</v>
      </c>
      <c r="X16" s="196">
        <v>21.32</v>
      </c>
      <c r="Y16" s="196">
        <v>0</v>
      </c>
      <c r="Z16" s="196">
        <v>58.45</v>
      </c>
      <c r="AA16" s="196">
        <v>19.97</v>
      </c>
      <c r="AB16" s="196">
        <v>0</v>
      </c>
      <c r="AC16" s="196">
        <v>0.94</v>
      </c>
      <c r="AD16" s="196">
        <v>14.84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9.34</v>
      </c>
      <c r="AS16" s="196">
        <v>21.86</v>
      </c>
      <c r="AT16" s="196">
        <v>21.52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4.3899999999999997</v>
      </c>
      <c r="L17" s="196">
        <v>181.52</v>
      </c>
      <c r="M17" s="196">
        <v>1.02</v>
      </c>
      <c r="N17" s="196">
        <v>1.38</v>
      </c>
      <c r="O17" s="196">
        <v>0</v>
      </c>
      <c r="P17" s="196">
        <v>1.46</v>
      </c>
      <c r="Q17" s="196">
        <v>3.15</v>
      </c>
      <c r="R17" s="196">
        <v>6.13</v>
      </c>
      <c r="S17" s="196">
        <v>3.82</v>
      </c>
      <c r="T17" s="196">
        <v>0</v>
      </c>
      <c r="U17" s="196">
        <v>0.97</v>
      </c>
      <c r="V17" s="196">
        <v>1.01</v>
      </c>
      <c r="W17" s="196">
        <v>6.72</v>
      </c>
      <c r="X17" s="196">
        <v>21.32</v>
      </c>
      <c r="Y17" s="196">
        <v>0</v>
      </c>
      <c r="Z17" s="196">
        <v>58.45</v>
      </c>
      <c r="AA17" s="196">
        <v>19.97</v>
      </c>
      <c r="AB17" s="196">
        <v>0</v>
      </c>
      <c r="AC17" s="196">
        <v>0.94</v>
      </c>
      <c r="AD17" s="196">
        <v>14.84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9.34</v>
      </c>
      <c r="AS17" s="196">
        <v>21.86</v>
      </c>
      <c r="AT17" s="196">
        <v>21.52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4.3899999999999997</v>
      </c>
      <c r="L18" s="196">
        <v>181.52</v>
      </c>
      <c r="M18" s="196">
        <v>1.02</v>
      </c>
      <c r="N18" s="196">
        <v>1.38</v>
      </c>
      <c r="O18" s="196">
        <v>0</v>
      </c>
      <c r="P18" s="196">
        <v>1.46</v>
      </c>
      <c r="Q18" s="196">
        <v>3.15</v>
      </c>
      <c r="R18" s="196">
        <v>6.13</v>
      </c>
      <c r="S18" s="196">
        <v>3.82</v>
      </c>
      <c r="T18" s="196">
        <v>0</v>
      </c>
      <c r="U18" s="196">
        <v>0.97</v>
      </c>
      <c r="V18" s="196">
        <v>1.01</v>
      </c>
      <c r="W18" s="196">
        <v>6.72</v>
      </c>
      <c r="X18" s="196">
        <v>21.32</v>
      </c>
      <c r="Y18" s="196">
        <v>0</v>
      </c>
      <c r="Z18" s="196">
        <v>58.45</v>
      </c>
      <c r="AA18" s="196">
        <v>19.97</v>
      </c>
      <c r="AB18" s="196">
        <v>0</v>
      </c>
      <c r="AC18" s="196">
        <v>0.94</v>
      </c>
      <c r="AD18" s="196">
        <v>14.84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9.34</v>
      </c>
      <c r="AS18" s="196">
        <v>21.86</v>
      </c>
      <c r="AT18" s="196">
        <v>21.52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4.3899999999999997</v>
      </c>
      <c r="L19" s="196">
        <v>181.52</v>
      </c>
      <c r="M19" s="196">
        <v>1.02</v>
      </c>
      <c r="N19" s="196">
        <v>1.38</v>
      </c>
      <c r="O19" s="196">
        <v>0</v>
      </c>
      <c r="P19" s="196">
        <v>1.46</v>
      </c>
      <c r="Q19" s="196">
        <v>3.15</v>
      </c>
      <c r="R19" s="196">
        <v>6.13</v>
      </c>
      <c r="S19" s="196">
        <v>3.82</v>
      </c>
      <c r="T19" s="196">
        <v>0</v>
      </c>
      <c r="U19" s="196">
        <v>0.97</v>
      </c>
      <c r="V19" s="196">
        <v>1.01</v>
      </c>
      <c r="W19" s="196">
        <v>6.72</v>
      </c>
      <c r="X19" s="196">
        <v>21.32</v>
      </c>
      <c r="Y19" s="196">
        <v>0</v>
      </c>
      <c r="Z19" s="196">
        <v>58.45</v>
      </c>
      <c r="AA19" s="196">
        <v>19.97</v>
      </c>
      <c r="AB19" s="196">
        <v>0</v>
      </c>
      <c r="AC19" s="196">
        <v>0.94</v>
      </c>
      <c r="AD19" s="196">
        <v>14.84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9.34</v>
      </c>
      <c r="AS19" s="196">
        <v>21.86</v>
      </c>
      <c r="AT19" s="196">
        <v>21.52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4.3899999999999997</v>
      </c>
      <c r="L20" s="196">
        <v>181.52</v>
      </c>
      <c r="M20" s="196">
        <v>1.02</v>
      </c>
      <c r="N20" s="196">
        <v>1.38</v>
      </c>
      <c r="O20" s="196">
        <v>0</v>
      </c>
      <c r="P20" s="196">
        <v>1.46</v>
      </c>
      <c r="Q20" s="196">
        <v>3.15</v>
      </c>
      <c r="R20" s="196">
        <v>6.13</v>
      </c>
      <c r="S20" s="196">
        <v>3.82</v>
      </c>
      <c r="T20" s="196">
        <v>0</v>
      </c>
      <c r="U20" s="196">
        <v>0.97</v>
      </c>
      <c r="V20" s="196">
        <v>1.01</v>
      </c>
      <c r="W20" s="196">
        <v>6.72</v>
      </c>
      <c r="X20" s="196">
        <v>21.32</v>
      </c>
      <c r="Y20" s="196">
        <v>0</v>
      </c>
      <c r="Z20" s="196">
        <v>58.45</v>
      </c>
      <c r="AA20" s="196">
        <v>19.97</v>
      </c>
      <c r="AB20" s="196">
        <v>0</v>
      </c>
      <c r="AC20" s="196">
        <v>0.94</v>
      </c>
      <c r="AD20" s="196">
        <v>14.84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9.34</v>
      </c>
      <c r="AS20" s="196">
        <v>21.86</v>
      </c>
      <c r="AT20" s="196">
        <v>21.52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4.3899999999999997</v>
      </c>
      <c r="L21" s="196">
        <v>181.52</v>
      </c>
      <c r="M21" s="196">
        <v>1.02</v>
      </c>
      <c r="N21" s="196">
        <v>1.38</v>
      </c>
      <c r="O21" s="196">
        <v>0</v>
      </c>
      <c r="P21" s="196">
        <v>1.46</v>
      </c>
      <c r="Q21" s="196">
        <v>3.15</v>
      </c>
      <c r="R21" s="196">
        <v>6.13</v>
      </c>
      <c r="S21" s="196">
        <v>3.82</v>
      </c>
      <c r="T21" s="196">
        <v>0</v>
      </c>
      <c r="U21" s="196">
        <v>0.97</v>
      </c>
      <c r="V21" s="196">
        <v>1.01</v>
      </c>
      <c r="W21" s="196">
        <v>6.72</v>
      </c>
      <c r="X21" s="196">
        <v>21.32</v>
      </c>
      <c r="Y21" s="196">
        <v>0</v>
      </c>
      <c r="Z21" s="196">
        <v>58.45</v>
      </c>
      <c r="AA21" s="196">
        <v>19.97</v>
      </c>
      <c r="AB21" s="196">
        <v>0</v>
      </c>
      <c r="AC21" s="196">
        <v>0.94</v>
      </c>
      <c r="AD21" s="196">
        <v>14.84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10.88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9.34</v>
      </c>
      <c r="AS21" s="196">
        <v>21.86</v>
      </c>
      <c r="AT21" s="196">
        <v>21.52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4.3899999999999997</v>
      </c>
      <c r="L22" s="196">
        <v>181.52</v>
      </c>
      <c r="M22" s="196">
        <v>1.02</v>
      </c>
      <c r="N22" s="196">
        <v>1.38</v>
      </c>
      <c r="O22" s="196">
        <v>0</v>
      </c>
      <c r="P22" s="196">
        <v>1.46</v>
      </c>
      <c r="Q22" s="196">
        <v>3.15</v>
      </c>
      <c r="R22" s="196">
        <v>6.13</v>
      </c>
      <c r="S22" s="196">
        <v>3.82</v>
      </c>
      <c r="T22" s="196">
        <v>0</v>
      </c>
      <c r="U22" s="196">
        <v>0.97</v>
      </c>
      <c r="V22" s="196">
        <v>1.01</v>
      </c>
      <c r="W22" s="196">
        <v>6.72</v>
      </c>
      <c r="X22" s="196">
        <v>21.32</v>
      </c>
      <c r="Y22" s="196">
        <v>0</v>
      </c>
      <c r="Z22" s="196">
        <v>58.45</v>
      </c>
      <c r="AA22" s="196">
        <v>19.97</v>
      </c>
      <c r="AB22" s="196">
        <v>0</v>
      </c>
      <c r="AC22" s="196">
        <v>0.94</v>
      </c>
      <c r="AD22" s="196">
        <v>14.84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10.88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9.34</v>
      </c>
      <c r="AS22" s="196">
        <v>21.86</v>
      </c>
      <c r="AT22" s="196">
        <v>21.52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4.3899999999999997</v>
      </c>
      <c r="L23" s="196">
        <v>181.52</v>
      </c>
      <c r="M23" s="196">
        <v>1.02</v>
      </c>
      <c r="N23" s="196">
        <v>1.38</v>
      </c>
      <c r="O23" s="196">
        <v>0</v>
      </c>
      <c r="P23" s="196">
        <v>1.46</v>
      </c>
      <c r="Q23" s="196">
        <v>2.2400000000000002</v>
      </c>
      <c r="R23" s="196">
        <v>6.13</v>
      </c>
      <c r="S23" s="196">
        <v>3.82</v>
      </c>
      <c r="T23" s="196">
        <v>0</v>
      </c>
      <c r="U23" s="196">
        <v>0.97</v>
      </c>
      <c r="V23" s="196">
        <v>1.01</v>
      </c>
      <c r="W23" s="196">
        <v>6.72</v>
      </c>
      <c r="X23" s="196">
        <v>21.32</v>
      </c>
      <c r="Y23" s="196">
        <v>0</v>
      </c>
      <c r="Z23" s="196">
        <v>58.45</v>
      </c>
      <c r="AA23" s="196">
        <v>19.97</v>
      </c>
      <c r="AB23" s="196">
        <v>0</v>
      </c>
      <c r="AC23" s="196">
        <v>0.94</v>
      </c>
      <c r="AD23" s="196">
        <v>14.84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10.88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9.34</v>
      </c>
      <c r="AS23" s="196">
        <v>21.86</v>
      </c>
      <c r="AT23" s="196">
        <v>21.52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4.3899999999999997</v>
      </c>
      <c r="L24" s="196">
        <v>181.52</v>
      </c>
      <c r="M24" s="196">
        <v>1.02</v>
      </c>
      <c r="N24" s="196">
        <v>1.38</v>
      </c>
      <c r="O24" s="196">
        <v>0</v>
      </c>
      <c r="P24" s="196">
        <v>1.46</v>
      </c>
      <c r="Q24" s="196">
        <v>1.72</v>
      </c>
      <c r="R24" s="196">
        <v>6.13</v>
      </c>
      <c r="S24" s="196">
        <v>3.82</v>
      </c>
      <c r="T24" s="196">
        <v>0</v>
      </c>
      <c r="U24" s="196">
        <v>0.97</v>
      </c>
      <c r="V24" s="196">
        <v>1.01</v>
      </c>
      <c r="W24" s="196">
        <v>6.72</v>
      </c>
      <c r="X24" s="196">
        <v>21.32</v>
      </c>
      <c r="Y24" s="196">
        <v>0</v>
      </c>
      <c r="Z24" s="196">
        <v>58.45</v>
      </c>
      <c r="AA24" s="196">
        <v>19.97</v>
      </c>
      <c r="AB24" s="196">
        <v>0</v>
      </c>
      <c r="AC24" s="196">
        <v>1.25</v>
      </c>
      <c r="AD24" s="196">
        <v>14.84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10.88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9.34</v>
      </c>
      <c r="AS24" s="196">
        <v>21.86</v>
      </c>
      <c r="AT24" s="196">
        <v>21.52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4.3899999999999997</v>
      </c>
      <c r="L25" s="196">
        <v>181.52</v>
      </c>
      <c r="M25" s="196">
        <v>1.02</v>
      </c>
      <c r="N25" s="196">
        <v>1.38</v>
      </c>
      <c r="O25" s="196">
        <v>0</v>
      </c>
      <c r="P25" s="196">
        <v>1.46</v>
      </c>
      <c r="Q25" s="196">
        <v>1.72</v>
      </c>
      <c r="R25" s="196">
        <v>6.13</v>
      </c>
      <c r="S25" s="196">
        <v>3.82</v>
      </c>
      <c r="T25" s="196">
        <v>0</v>
      </c>
      <c r="U25" s="196">
        <v>0.97</v>
      </c>
      <c r="V25" s="196">
        <v>1.01</v>
      </c>
      <c r="W25" s="196">
        <v>0.54</v>
      </c>
      <c r="X25" s="196">
        <v>1.97</v>
      </c>
      <c r="Y25" s="196">
        <v>0</v>
      </c>
      <c r="Z25" s="196">
        <v>29.59</v>
      </c>
      <c r="AA25" s="196">
        <v>19.97</v>
      </c>
      <c r="AB25" s="196">
        <v>0</v>
      </c>
      <c r="AC25" s="196">
        <v>1.25</v>
      </c>
      <c r="AD25" s="196">
        <v>14.84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10.88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9.34</v>
      </c>
      <c r="AS25" s="196">
        <v>21.86</v>
      </c>
      <c r="AT25" s="196">
        <v>21.52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4.3899999999999997</v>
      </c>
      <c r="L26" s="196">
        <v>181.52</v>
      </c>
      <c r="M26" s="196">
        <v>1.02</v>
      </c>
      <c r="N26" s="196">
        <v>1.38</v>
      </c>
      <c r="O26" s="196">
        <v>0</v>
      </c>
      <c r="P26" s="196">
        <v>1.46</v>
      </c>
      <c r="Q26" s="196">
        <v>0.81</v>
      </c>
      <c r="R26" s="196">
        <v>6.13</v>
      </c>
      <c r="S26" s="196">
        <v>3.82</v>
      </c>
      <c r="T26" s="196">
        <v>0</v>
      </c>
      <c r="U26" s="196">
        <v>0.97</v>
      </c>
      <c r="V26" s="196">
        <v>1.01</v>
      </c>
      <c r="W26" s="196">
        <v>0.54</v>
      </c>
      <c r="X26" s="196">
        <v>1.97</v>
      </c>
      <c r="Y26" s="196">
        <v>0</v>
      </c>
      <c r="Z26" s="196">
        <v>32.17</v>
      </c>
      <c r="AA26" s="196">
        <v>19.97</v>
      </c>
      <c r="AB26" s="196">
        <v>0</v>
      </c>
      <c r="AC26" s="196">
        <v>1.25</v>
      </c>
      <c r="AD26" s="196">
        <v>14.84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10.88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9.34</v>
      </c>
      <c r="AS26" s="196">
        <v>21.86</v>
      </c>
      <c r="AT26" s="196">
        <v>21.52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4.3899999999999997</v>
      </c>
      <c r="L27" s="196">
        <v>125.93</v>
      </c>
      <c r="M27" s="196">
        <v>1.02</v>
      </c>
      <c r="N27" s="196">
        <v>1.38</v>
      </c>
      <c r="O27" s="196">
        <v>0</v>
      </c>
      <c r="P27" s="196">
        <v>1.46</v>
      </c>
      <c r="Q27" s="196">
        <v>1.72</v>
      </c>
      <c r="R27" s="196">
        <v>6.13</v>
      </c>
      <c r="S27" s="196">
        <v>3.82</v>
      </c>
      <c r="T27" s="196">
        <v>0</v>
      </c>
      <c r="U27" s="196">
        <v>0.97</v>
      </c>
      <c r="V27" s="196">
        <v>1.01</v>
      </c>
      <c r="W27" s="196">
        <v>0.54</v>
      </c>
      <c r="X27" s="196">
        <v>1.97</v>
      </c>
      <c r="Y27" s="196">
        <v>0</v>
      </c>
      <c r="Z27" s="196">
        <v>58.45</v>
      </c>
      <c r="AA27" s="196">
        <v>19.97</v>
      </c>
      <c r="AB27" s="196">
        <v>0</v>
      </c>
      <c r="AC27" s="196">
        <v>0.94</v>
      </c>
      <c r="AD27" s="196">
        <v>14.84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13.7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9.34</v>
      </c>
      <c r="AS27" s="196">
        <v>21.86</v>
      </c>
      <c r="AT27" s="196">
        <v>21.52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4.3899999999999997</v>
      </c>
      <c r="L28" s="196">
        <v>68.209999999999994</v>
      </c>
      <c r="M28" s="196">
        <v>1.02</v>
      </c>
      <c r="N28" s="196">
        <v>1.38</v>
      </c>
      <c r="O28" s="196">
        <v>0</v>
      </c>
      <c r="P28" s="196">
        <v>1.46</v>
      </c>
      <c r="Q28" s="196">
        <v>1.72</v>
      </c>
      <c r="R28" s="196">
        <v>6.13</v>
      </c>
      <c r="S28" s="196">
        <v>3.82</v>
      </c>
      <c r="T28" s="196">
        <v>0</v>
      </c>
      <c r="U28" s="196">
        <v>0.97</v>
      </c>
      <c r="V28" s="196">
        <v>1.01</v>
      </c>
      <c r="W28" s="196">
        <v>0.54</v>
      </c>
      <c r="X28" s="196">
        <v>1.97</v>
      </c>
      <c r="Y28" s="196">
        <v>0</v>
      </c>
      <c r="Z28" s="196">
        <v>32.299999999999997</v>
      </c>
      <c r="AA28" s="196">
        <v>19.97</v>
      </c>
      <c r="AB28" s="196">
        <v>0</v>
      </c>
      <c r="AC28" s="196">
        <v>0.94</v>
      </c>
      <c r="AD28" s="196">
        <v>14.84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19.61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9.34</v>
      </c>
      <c r="AS28" s="196">
        <v>21.86</v>
      </c>
      <c r="AT28" s="196">
        <v>21.52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0.45</v>
      </c>
      <c r="L29" s="196">
        <v>14.95</v>
      </c>
      <c r="M29" s="196">
        <v>1.02</v>
      </c>
      <c r="N29" s="196">
        <v>1.38</v>
      </c>
      <c r="O29" s="196">
        <v>0</v>
      </c>
      <c r="P29" s="196">
        <v>1.46</v>
      </c>
      <c r="Q29" s="196">
        <v>0.25</v>
      </c>
      <c r="R29" s="196">
        <v>0.62</v>
      </c>
      <c r="S29" s="196">
        <v>0.48</v>
      </c>
      <c r="T29" s="196">
        <v>0</v>
      </c>
      <c r="U29" s="196">
        <v>0.97</v>
      </c>
      <c r="V29" s="196">
        <v>0.17</v>
      </c>
      <c r="W29" s="196">
        <v>0.54</v>
      </c>
      <c r="X29" s="196">
        <v>1.97</v>
      </c>
      <c r="Y29" s="196">
        <v>0</v>
      </c>
      <c r="Z29" s="196">
        <v>2.95</v>
      </c>
      <c r="AA29" s="196">
        <v>1.05</v>
      </c>
      <c r="AB29" s="196">
        <v>0</v>
      </c>
      <c r="AC29" s="196">
        <v>0.94</v>
      </c>
      <c r="AD29" s="196">
        <v>14.84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9.34</v>
      </c>
      <c r="AS29" s="196">
        <v>21.86</v>
      </c>
      <c r="AT29" s="196">
        <v>21.52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0.35</v>
      </c>
      <c r="L30" s="196">
        <v>14.66</v>
      </c>
      <c r="M30" s="196">
        <v>1.02</v>
      </c>
      <c r="N30" s="196">
        <v>1.38</v>
      </c>
      <c r="O30" s="196">
        <v>0</v>
      </c>
      <c r="P30" s="196">
        <v>1.46</v>
      </c>
      <c r="Q30" s="196">
        <v>0.2</v>
      </c>
      <c r="R30" s="196">
        <v>0.49</v>
      </c>
      <c r="S30" s="196">
        <v>0.31</v>
      </c>
      <c r="T30" s="196">
        <v>0</v>
      </c>
      <c r="U30" s="196">
        <v>0.97</v>
      </c>
      <c r="V30" s="196">
        <v>0.17</v>
      </c>
      <c r="W30" s="196">
        <v>0.54</v>
      </c>
      <c r="X30" s="196">
        <v>1.97</v>
      </c>
      <c r="Y30" s="196">
        <v>0</v>
      </c>
      <c r="Z30" s="196">
        <v>2.95</v>
      </c>
      <c r="AA30" s="196">
        <v>1.05</v>
      </c>
      <c r="AB30" s="196">
        <v>0</v>
      </c>
      <c r="AC30" s="196">
        <v>0.94</v>
      </c>
      <c r="AD30" s="196">
        <v>14.84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9.34</v>
      </c>
      <c r="AS30" s="196">
        <v>21.86</v>
      </c>
      <c r="AT30" s="196">
        <v>21.52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0.35</v>
      </c>
      <c r="L31" s="196">
        <v>14.66</v>
      </c>
      <c r="M31" s="196">
        <v>1.02</v>
      </c>
      <c r="N31" s="196">
        <v>1.38</v>
      </c>
      <c r="O31" s="196">
        <v>0</v>
      </c>
      <c r="P31" s="196">
        <v>1.46</v>
      </c>
      <c r="Q31" s="196">
        <v>0.2</v>
      </c>
      <c r="R31" s="196">
        <v>0.49</v>
      </c>
      <c r="S31" s="196">
        <v>0.31</v>
      </c>
      <c r="T31" s="196">
        <v>0</v>
      </c>
      <c r="U31" s="196">
        <v>0.97</v>
      </c>
      <c r="V31" s="196">
        <v>0.17</v>
      </c>
      <c r="W31" s="196">
        <v>0.54</v>
      </c>
      <c r="X31" s="196">
        <v>1.97</v>
      </c>
      <c r="Y31" s="196">
        <v>0</v>
      </c>
      <c r="Z31" s="196">
        <v>2.95</v>
      </c>
      <c r="AA31" s="196">
        <v>1.05</v>
      </c>
      <c r="AB31" s="196">
        <v>0</v>
      </c>
      <c r="AC31" s="196">
        <v>0.94</v>
      </c>
      <c r="AD31" s="196">
        <v>14.84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9.34</v>
      </c>
      <c r="AS31" s="196">
        <v>21.86</v>
      </c>
      <c r="AT31" s="196">
        <v>21.52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14.66</v>
      </c>
      <c r="M32" s="196">
        <v>1.02</v>
      </c>
      <c r="N32" s="196">
        <v>1.38</v>
      </c>
      <c r="O32" s="196">
        <v>0</v>
      </c>
      <c r="P32" s="196">
        <v>1.46</v>
      </c>
      <c r="Q32" s="196">
        <v>0.2</v>
      </c>
      <c r="R32" s="196">
        <v>0.49</v>
      </c>
      <c r="S32" s="196">
        <v>0.31</v>
      </c>
      <c r="T32" s="196">
        <v>0</v>
      </c>
      <c r="U32" s="196">
        <v>0.97</v>
      </c>
      <c r="V32" s="196">
        <v>0.17</v>
      </c>
      <c r="W32" s="196">
        <v>0.54</v>
      </c>
      <c r="X32" s="196">
        <v>1.97</v>
      </c>
      <c r="Y32" s="196">
        <v>0</v>
      </c>
      <c r="Z32" s="196">
        <v>2.95</v>
      </c>
      <c r="AA32" s="196">
        <v>1.05</v>
      </c>
      <c r="AB32" s="196">
        <v>0</v>
      </c>
      <c r="AC32" s="196">
        <v>0.94</v>
      </c>
      <c r="AD32" s="196">
        <v>14.84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9.34</v>
      </c>
      <c r="AS32" s="196">
        <v>21.86</v>
      </c>
      <c r="AT32" s="196">
        <v>21.52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14.66</v>
      </c>
      <c r="M33" s="196">
        <v>1.02</v>
      </c>
      <c r="N33" s="196">
        <v>1.38</v>
      </c>
      <c r="O33" s="196">
        <v>0</v>
      </c>
      <c r="P33" s="196">
        <v>1.46</v>
      </c>
      <c r="Q33" s="196">
        <v>0.2</v>
      </c>
      <c r="R33" s="196">
        <v>0.49</v>
      </c>
      <c r="S33" s="196">
        <v>0.31</v>
      </c>
      <c r="T33" s="196">
        <v>0</v>
      </c>
      <c r="U33" s="196">
        <v>0.97</v>
      </c>
      <c r="V33" s="196">
        <v>0.17</v>
      </c>
      <c r="W33" s="196">
        <v>0.54</v>
      </c>
      <c r="X33" s="196">
        <v>1.97</v>
      </c>
      <c r="Y33" s="196">
        <v>0</v>
      </c>
      <c r="Z33" s="196">
        <v>2.95</v>
      </c>
      <c r="AA33" s="196">
        <v>1.05</v>
      </c>
      <c r="AB33" s="196">
        <v>0</v>
      </c>
      <c r="AC33" s="196">
        <v>0.94</v>
      </c>
      <c r="AD33" s="196">
        <v>14.84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9.34</v>
      </c>
      <c r="AS33" s="196">
        <v>21.86</v>
      </c>
      <c r="AT33" s="196">
        <v>21.52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14.66</v>
      </c>
      <c r="M34" s="196">
        <v>1.02</v>
      </c>
      <c r="N34" s="196">
        <v>1.38</v>
      </c>
      <c r="O34" s="196">
        <v>0</v>
      </c>
      <c r="P34" s="196">
        <v>1.46</v>
      </c>
      <c r="Q34" s="196">
        <v>0.2</v>
      </c>
      <c r="R34" s="196">
        <v>0.49</v>
      </c>
      <c r="S34" s="196">
        <v>0.31</v>
      </c>
      <c r="T34" s="196">
        <v>0</v>
      </c>
      <c r="U34" s="196">
        <v>0.97</v>
      </c>
      <c r="V34" s="196">
        <v>0.17</v>
      </c>
      <c r="W34" s="196">
        <v>0.54</v>
      </c>
      <c r="X34" s="196">
        <v>1.97</v>
      </c>
      <c r="Y34" s="196">
        <v>0</v>
      </c>
      <c r="Z34" s="196">
        <v>2.95</v>
      </c>
      <c r="AA34" s="196">
        <v>1.05</v>
      </c>
      <c r="AB34" s="196">
        <v>0</v>
      </c>
      <c r="AC34" s="196">
        <v>0.94</v>
      </c>
      <c r="AD34" s="196">
        <v>14.84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9.34</v>
      </c>
      <c r="AS34" s="196">
        <v>21.86</v>
      </c>
      <c r="AT34" s="196">
        <v>21.52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14.66</v>
      </c>
      <c r="M35" s="196">
        <v>0.96</v>
      </c>
      <c r="N35" s="196">
        <v>1.38</v>
      </c>
      <c r="O35" s="196">
        <v>0</v>
      </c>
      <c r="P35" s="196">
        <v>1.46</v>
      </c>
      <c r="Q35" s="196">
        <v>0.2</v>
      </c>
      <c r="R35" s="196">
        <v>0.49</v>
      </c>
      <c r="S35" s="196">
        <v>0.31</v>
      </c>
      <c r="T35" s="196">
        <v>0</v>
      </c>
      <c r="U35" s="196">
        <v>1.01</v>
      </c>
      <c r="V35" s="196">
        <v>0.17</v>
      </c>
      <c r="W35" s="196">
        <v>0.54</v>
      </c>
      <c r="X35" s="196">
        <v>1.97</v>
      </c>
      <c r="Y35" s="196">
        <v>0</v>
      </c>
      <c r="Z35" s="196">
        <v>2.95</v>
      </c>
      <c r="AA35" s="196">
        <v>1.05</v>
      </c>
      <c r="AB35" s="196">
        <v>0</v>
      </c>
      <c r="AC35" s="196">
        <v>0.94</v>
      </c>
      <c r="AD35" s="196">
        <v>14.84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9.34</v>
      </c>
      <c r="AS35" s="196">
        <v>21.86</v>
      </c>
      <c r="AT35" s="196">
        <v>21.52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14.66</v>
      </c>
      <c r="M36" s="196">
        <v>0.96</v>
      </c>
      <c r="N36" s="196">
        <v>1.38</v>
      </c>
      <c r="O36" s="196">
        <v>0</v>
      </c>
      <c r="P36" s="196">
        <v>1.46</v>
      </c>
      <c r="Q36" s="196">
        <v>0.2</v>
      </c>
      <c r="R36" s="196">
        <v>0.49</v>
      </c>
      <c r="S36" s="196">
        <v>0.31</v>
      </c>
      <c r="T36" s="196">
        <v>0</v>
      </c>
      <c r="U36" s="196">
        <v>0.98</v>
      </c>
      <c r="V36" s="196">
        <v>0.17</v>
      </c>
      <c r="W36" s="196">
        <v>0.54</v>
      </c>
      <c r="X36" s="196">
        <v>1.97</v>
      </c>
      <c r="Y36" s="196">
        <v>0</v>
      </c>
      <c r="Z36" s="196">
        <v>2.95</v>
      </c>
      <c r="AA36" s="196">
        <v>1.05</v>
      </c>
      <c r="AB36" s="196">
        <v>0</v>
      </c>
      <c r="AC36" s="196">
        <v>0.94</v>
      </c>
      <c r="AD36" s="196">
        <v>14.84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9.34</v>
      </c>
      <c r="AS36" s="196">
        <v>21.86</v>
      </c>
      <c r="AT36" s="196">
        <v>21.52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14.66</v>
      </c>
      <c r="M37" s="196">
        <v>0.96</v>
      </c>
      <c r="N37" s="196">
        <v>1.38</v>
      </c>
      <c r="O37" s="196">
        <v>0</v>
      </c>
      <c r="P37" s="196">
        <v>1.46</v>
      </c>
      <c r="Q37" s="196">
        <v>0.2</v>
      </c>
      <c r="R37" s="196">
        <v>0.49</v>
      </c>
      <c r="S37" s="196">
        <v>0.31</v>
      </c>
      <c r="T37" s="196">
        <v>0</v>
      </c>
      <c r="U37" s="196">
        <v>0.98</v>
      </c>
      <c r="V37" s="196">
        <v>0.17</v>
      </c>
      <c r="W37" s="196">
        <v>0.54</v>
      </c>
      <c r="X37" s="196">
        <v>1.97</v>
      </c>
      <c r="Y37" s="196">
        <v>0</v>
      </c>
      <c r="Z37" s="196">
        <v>2.95</v>
      </c>
      <c r="AA37" s="196">
        <v>1.05</v>
      </c>
      <c r="AB37" s="196">
        <v>0</v>
      </c>
      <c r="AC37" s="196">
        <v>0.94</v>
      </c>
      <c r="AD37" s="196">
        <v>14.84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9.34</v>
      </c>
      <c r="AS37" s="196">
        <v>21.86</v>
      </c>
      <c r="AT37" s="196">
        <v>21.52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14.66</v>
      </c>
      <c r="M38" s="196">
        <v>0.96</v>
      </c>
      <c r="N38" s="196">
        <v>1.38</v>
      </c>
      <c r="O38" s="196">
        <v>0</v>
      </c>
      <c r="P38" s="196">
        <v>1.46</v>
      </c>
      <c r="Q38" s="196">
        <v>0.2</v>
      </c>
      <c r="R38" s="196">
        <v>0.49</v>
      </c>
      <c r="S38" s="196">
        <v>0.31</v>
      </c>
      <c r="T38" s="196">
        <v>0</v>
      </c>
      <c r="U38" s="196">
        <v>0.98</v>
      </c>
      <c r="V38" s="196">
        <v>0.17</v>
      </c>
      <c r="W38" s="196">
        <v>0.54</v>
      </c>
      <c r="X38" s="196">
        <v>1.97</v>
      </c>
      <c r="Y38" s="196">
        <v>0</v>
      </c>
      <c r="Z38" s="196">
        <v>2.95</v>
      </c>
      <c r="AA38" s="196">
        <v>1.05</v>
      </c>
      <c r="AB38" s="196">
        <v>0</v>
      </c>
      <c r="AC38" s="196">
        <v>0.94</v>
      </c>
      <c r="AD38" s="196">
        <v>14.84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9.34</v>
      </c>
      <c r="AS38" s="196">
        <v>21.86</v>
      </c>
      <c r="AT38" s="196">
        <v>21.52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14.66</v>
      </c>
      <c r="M39" s="196">
        <v>0.96</v>
      </c>
      <c r="N39" s="196">
        <v>1.38</v>
      </c>
      <c r="O39" s="196">
        <v>0</v>
      </c>
      <c r="P39" s="196">
        <v>1.46</v>
      </c>
      <c r="Q39" s="196">
        <v>0.2</v>
      </c>
      <c r="R39" s="196">
        <v>0.49</v>
      </c>
      <c r="S39" s="196">
        <v>0.31</v>
      </c>
      <c r="T39" s="196">
        <v>0</v>
      </c>
      <c r="U39" s="196">
        <v>0.98</v>
      </c>
      <c r="V39" s="196">
        <v>0.17</v>
      </c>
      <c r="W39" s="196">
        <v>0.54</v>
      </c>
      <c r="X39" s="196">
        <v>1.97</v>
      </c>
      <c r="Y39" s="196">
        <v>0</v>
      </c>
      <c r="Z39" s="196">
        <v>2.95</v>
      </c>
      <c r="AA39" s="196">
        <v>1.05</v>
      </c>
      <c r="AB39" s="196">
        <v>0</v>
      </c>
      <c r="AC39" s="196">
        <v>0.94</v>
      </c>
      <c r="AD39" s="196">
        <v>14.84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9.34</v>
      </c>
      <c r="AS39" s="196">
        <v>21.86</v>
      </c>
      <c r="AT39" s="196">
        <v>21.52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14.66</v>
      </c>
      <c r="M40" s="196">
        <v>0.96</v>
      </c>
      <c r="N40" s="196">
        <v>1.38</v>
      </c>
      <c r="O40" s="196">
        <v>0</v>
      </c>
      <c r="P40" s="196">
        <v>1.46</v>
      </c>
      <c r="Q40" s="196">
        <v>0.2</v>
      </c>
      <c r="R40" s="196">
        <v>0.49</v>
      </c>
      <c r="S40" s="196">
        <v>0.31</v>
      </c>
      <c r="T40" s="196">
        <v>0</v>
      </c>
      <c r="U40" s="196">
        <v>0.98</v>
      </c>
      <c r="V40" s="196">
        <v>0.17</v>
      </c>
      <c r="W40" s="196">
        <v>0.54</v>
      </c>
      <c r="X40" s="196">
        <v>1.97</v>
      </c>
      <c r="Y40" s="196">
        <v>0</v>
      </c>
      <c r="Z40" s="196">
        <v>2.95</v>
      </c>
      <c r="AA40" s="196">
        <v>1.05</v>
      </c>
      <c r="AB40" s="196">
        <v>0</v>
      </c>
      <c r="AC40" s="196">
        <v>0.94</v>
      </c>
      <c r="AD40" s="196">
        <v>14.84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9.34</v>
      </c>
      <c r="AS40" s="196">
        <v>21.86</v>
      </c>
      <c r="AT40" s="196">
        <v>21.52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14.66</v>
      </c>
      <c r="M41" s="196">
        <v>0.96</v>
      </c>
      <c r="N41" s="196">
        <v>1.38</v>
      </c>
      <c r="O41" s="196">
        <v>0</v>
      </c>
      <c r="P41" s="196">
        <v>1.46</v>
      </c>
      <c r="Q41" s="196">
        <v>0.2</v>
      </c>
      <c r="R41" s="196">
        <v>0.49</v>
      </c>
      <c r="S41" s="196">
        <v>0.31</v>
      </c>
      <c r="T41" s="196">
        <v>0</v>
      </c>
      <c r="U41" s="196">
        <v>0.98</v>
      </c>
      <c r="V41" s="196">
        <v>0.17</v>
      </c>
      <c r="W41" s="196">
        <v>0.54</v>
      </c>
      <c r="X41" s="196">
        <v>1.97</v>
      </c>
      <c r="Y41" s="196">
        <v>0</v>
      </c>
      <c r="Z41" s="196">
        <v>2.95</v>
      </c>
      <c r="AA41" s="196">
        <v>1.05</v>
      </c>
      <c r="AB41" s="196">
        <v>0</v>
      </c>
      <c r="AC41" s="196">
        <v>0.94</v>
      </c>
      <c r="AD41" s="196">
        <v>14.84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9.34</v>
      </c>
      <c r="AS41" s="196">
        <v>21.86</v>
      </c>
      <c r="AT41" s="196">
        <v>21.52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14.66</v>
      </c>
      <c r="M42" s="196">
        <v>0.96</v>
      </c>
      <c r="N42" s="196">
        <v>1.38</v>
      </c>
      <c r="O42" s="196">
        <v>0</v>
      </c>
      <c r="P42" s="196">
        <v>1.46</v>
      </c>
      <c r="Q42" s="196">
        <v>0.45</v>
      </c>
      <c r="R42" s="196">
        <v>0.49</v>
      </c>
      <c r="S42" s="196">
        <v>0.31</v>
      </c>
      <c r="T42" s="196">
        <v>0</v>
      </c>
      <c r="U42" s="196">
        <v>0.98</v>
      </c>
      <c r="V42" s="196">
        <v>0.17</v>
      </c>
      <c r="W42" s="196">
        <v>0.54</v>
      </c>
      <c r="X42" s="196">
        <v>1.97</v>
      </c>
      <c r="Y42" s="196">
        <v>0</v>
      </c>
      <c r="Z42" s="196">
        <v>2.95</v>
      </c>
      <c r="AA42" s="196">
        <v>1.05</v>
      </c>
      <c r="AB42" s="196">
        <v>0</v>
      </c>
      <c r="AC42" s="196">
        <v>0.94</v>
      </c>
      <c r="AD42" s="196">
        <v>14.84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9.34</v>
      </c>
      <c r="AS42" s="196">
        <v>21.86</v>
      </c>
      <c r="AT42" s="196">
        <v>21.52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14.66</v>
      </c>
      <c r="M43" s="196">
        <v>0.96</v>
      </c>
      <c r="N43" s="196">
        <v>1.38</v>
      </c>
      <c r="O43" s="196">
        <v>0</v>
      </c>
      <c r="P43" s="196">
        <v>1.46</v>
      </c>
      <c r="Q43" s="196">
        <v>0.25</v>
      </c>
      <c r="R43" s="196">
        <v>0.49</v>
      </c>
      <c r="S43" s="196">
        <v>0.31</v>
      </c>
      <c r="T43" s="196">
        <v>0</v>
      </c>
      <c r="U43" s="196">
        <v>0.98</v>
      </c>
      <c r="V43" s="196">
        <v>0.17</v>
      </c>
      <c r="W43" s="196">
        <v>0.54</v>
      </c>
      <c r="X43" s="196">
        <v>1.97</v>
      </c>
      <c r="Y43" s="196">
        <v>0</v>
      </c>
      <c r="Z43" s="196">
        <v>2.95</v>
      </c>
      <c r="AA43" s="196">
        <v>1.05</v>
      </c>
      <c r="AB43" s="196">
        <v>0</v>
      </c>
      <c r="AC43" s="196">
        <v>0.94</v>
      </c>
      <c r="AD43" s="196">
        <v>14.84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9.34</v>
      </c>
      <c r="AS43" s="196">
        <v>21.86</v>
      </c>
      <c r="AT43" s="196">
        <v>21.52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14.66</v>
      </c>
      <c r="M44" s="196">
        <v>0.96</v>
      </c>
      <c r="N44" s="196">
        <v>1.38</v>
      </c>
      <c r="O44" s="196">
        <v>0</v>
      </c>
      <c r="P44" s="196">
        <v>1.46</v>
      </c>
      <c r="Q44" s="196">
        <v>0.25</v>
      </c>
      <c r="R44" s="196">
        <v>0.49</v>
      </c>
      <c r="S44" s="196">
        <v>0.31</v>
      </c>
      <c r="T44" s="196">
        <v>0</v>
      </c>
      <c r="U44" s="196">
        <v>0.98</v>
      </c>
      <c r="V44" s="196">
        <v>0.17</v>
      </c>
      <c r="W44" s="196">
        <v>0.54</v>
      </c>
      <c r="X44" s="196">
        <v>1.97</v>
      </c>
      <c r="Y44" s="196">
        <v>0</v>
      </c>
      <c r="Z44" s="196">
        <v>2.95</v>
      </c>
      <c r="AA44" s="196">
        <v>1.05</v>
      </c>
      <c r="AB44" s="196">
        <v>0</v>
      </c>
      <c r="AC44" s="196">
        <v>0.94</v>
      </c>
      <c r="AD44" s="196">
        <v>14.84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9.34</v>
      </c>
      <c r="AS44" s="196">
        <v>21.86</v>
      </c>
      <c r="AT44" s="196">
        <v>21.52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14.66</v>
      </c>
      <c r="M45" s="196">
        <v>0.96</v>
      </c>
      <c r="N45" s="196">
        <v>1.38</v>
      </c>
      <c r="O45" s="196">
        <v>0</v>
      </c>
      <c r="P45" s="196">
        <v>1.46</v>
      </c>
      <c r="Q45" s="196">
        <v>0.25</v>
      </c>
      <c r="R45" s="196">
        <v>0.49</v>
      </c>
      <c r="S45" s="196">
        <v>0.31</v>
      </c>
      <c r="T45" s="196">
        <v>0</v>
      </c>
      <c r="U45" s="196">
        <v>0.98</v>
      </c>
      <c r="V45" s="196">
        <v>0.17</v>
      </c>
      <c r="W45" s="196">
        <v>0.54</v>
      </c>
      <c r="X45" s="196">
        <v>1.97</v>
      </c>
      <c r="Y45" s="196">
        <v>0</v>
      </c>
      <c r="Z45" s="196">
        <v>2.95</v>
      </c>
      <c r="AA45" s="196">
        <v>1.05</v>
      </c>
      <c r="AB45" s="196">
        <v>0</v>
      </c>
      <c r="AC45" s="196">
        <v>0.94</v>
      </c>
      <c r="AD45" s="196">
        <v>14.84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9.34</v>
      </c>
      <c r="AS45" s="196">
        <v>21.86</v>
      </c>
      <c r="AT45" s="196">
        <v>21.52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0.35</v>
      </c>
      <c r="L46" s="196">
        <v>14.66</v>
      </c>
      <c r="M46" s="196">
        <v>0.96</v>
      </c>
      <c r="N46" s="196">
        <v>1.38</v>
      </c>
      <c r="O46" s="196">
        <v>0</v>
      </c>
      <c r="P46" s="196">
        <v>1.46</v>
      </c>
      <c r="Q46" s="196">
        <v>0.25</v>
      </c>
      <c r="R46" s="196">
        <v>0.49</v>
      </c>
      <c r="S46" s="196">
        <v>0.31</v>
      </c>
      <c r="T46" s="196">
        <v>0</v>
      </c>
      <c r="U46" s="196">
        <v>0.98</v>
      </c>
      <c r="V46" s="196">
        <v>0.17</v>
      </c>
      <c r="W46" s="196">
        <v>0.54</v>
      </c>
      <c r="X46" s="196">
        <v>1.97</v>
      </c>
      <c r="Y46" s="196">
        <v>0</v>
      </c>
      <c r="Z46" s="196">
        <v>2.95</v>
      </c>
      <c r="AA46" s="196">
        <v>1.05</v>
      </c>
      <c r="AB46" s="196">
        <v>0</v>
      </c>
      <c r="AC46" s="196">
        <v>0.94</v>
      </c>
      <c r="AD46" s="196">
        <v>14.84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9.34</v>
      </c>
      <c r="AS46" s="196">
        <v>21.86</v>
      </c>
      <c r="AT46" s="196">
        <v>21.52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14.66</v>
      </c>
      <c r="M47" s="196">
        <v>0.96</v>
      </c>
      <c r="N47" s="196">
        <v>1.38</v>
      </c>
      <c r="O47" s="196">
        <v>0</v>
      </c>
      <c r="P47" s="196">
        <v>1.46</v>
      </c>
      <c r="Q47" s="196">
        <v>0.25</v>
      </c>
      <c r="R47" s="196">
        <v>0.49</v>
      </c>
      <c r="S47" s="196">
        <v>0.31</v>
      </c>
      <c r="T47" s="196">
        <v>0</v>
      </c>
      <c r="U47" s="196">
        <v>0.98</v>
      </c>
      <c r="V47" s="196">
        <v>0.17</v>
      </c>
      <c r="W47" s="196">
        <v>0.54</v>
      </c>
      <c r="X47" s="196">
        <v>1.97</v>
      </c>
      <c r="Y47" s="196">
        <v>0</v>
      </c>
      <c r="Z47" s="196">
        <v>2.95</v>
      </c>
      <c r="AA47" s="196">
        <v>1.05</v>
      </c>
      <c r="AB47" s="196">
        <v>0</v>
      </c>
      <c r="AC47" s="196">
        <v>0.94</v>
      </c>
      <c r="AD47" s="196">
        <v>14.84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19.61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9.34</v>
      </c>
      <c r="AS47" s="196">
        <v>21.86</v>
      </c>
      <c r="AT47" s="196">
        <v>21.52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14.66</v>
      </c>
      <c r="M48" s="196">
        <v>0.96</v>
      </c>
      <c r="N48" s="196">
        <v>1.38</v>
      </c>
      <c r="O48" s="196">
        <v>0</v>
      </c>
      <c r="P48" s="196">
        <v>1.46</v>
      </c>
      <c r="Q48" s="196">
        <v>0.25</v>
      </c>
      <c r="R48" s="196">
        <v>0.49</v>
      </c>
      <c r="S48" s="196">
        <v>0.31</v>
      </c>
      <c r="T48" s="196">
        <v>0</v>
      </c>
      <c r="U48" s="196">
        <v>0.98</v>
      </c>
      <c r="V48" s="196">
        <v>0.17</v>
      </c>
      <c r="W48" s="196">
        <v>0.54</v>
      </c>
      <c r="X48" s="196">
        <v>1.97</v>
      </c>
      <c r="Y48" s="196">
        <v>0</v>
      </c>
      <c r="Z48" s="196">
        <v>2.95</v>
      </c>
      <c r="AA48" s="196">
        <v>1.05</v>
      </c>
      <c r="AB48" s="196">
        <v>0</v>
      </c>
      <c r="AC48" s="196">
        <v>0.94</v>
      </c>
      <c r="AD48" s="196">
        <v>14.84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19.61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9.34</v>
      </c>
      <c r="AS48" s="196">
        <v>21.86</v>
      </c>
      <c r="AT48" s="196">
        <v>21.52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0.35</v>
      </c>
      <c r="L49" s="196">
        <v>14.66</v>
      </c>
      <c r="M49" s="196">
        <v>0.96</v>
      </c>
      <c r="N49" s="196">
        <v>1.38</v>
      </c>
      <c r="O49" s="196">
        <v>0</v>
      </c>
      <c r="P49" s="196">
        <v>1.46</v>
      </c>
      <c r="Q49" s="196">
        <v>0.25</v>
      </c>
      <c r="R49" s="196">
        <v>0.49</v>
      </c>
      <c r="S49" s="196">
        <v>0.31</v>
      </c>
      <c r="T49" s="196">
        <v>0</v>
      </c>
      <c r="U49" s="196">
        <v>0.98</v>
      </c>
      <c r="V49" s="196">
        <v>0.17</v>
      </c>
      <c r="W49" s="196">
        <v>0.54</v>
      </c>
      <c r="X49" s="196">
        <v>1.97</v>
      </c>
      <c r="Y49" s="196">
        <v>0</v>
      </c>
      <c r="Z49" s="196">
        <v>2.95</v>
      </c>
      <c r="AA49" s="196">
        <v>1.05</v>
      </c>
      <c r="AB49" s="196">
        <v>0</v>
      </c>
      <c r="AC49" s="196">
        <v>0.62</v>
      </c>
      <c r="AD49" s="196">
        <v>14.84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19.61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9.34</v>
      </c>
      <c r="AS49" s="196">
        <v>21.86</v>
      </c>
      <c r="AT49" s="196">
        <v>21.52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0.35</v>
      </c>
      <c r="L50" s="196">
        <v>14.66</v>
      </c>
      <c r="M50" s="196">
        <v>0.96</v>
      </c>
      <c r="N50" s="196">
        <v>1.38</v>
      </c>
      <c r="O50" s="196">
        <v>0</v>
      </c>
      <c r="P50" s="196">
        <v>1.46</v>
      </c>
      <c r="Q50" s="196">
        <v>0.25</v>
      </c>
      <c r="R50" s="196">
        <v>0.49</v>
      </c>
      <c r="S50" s="196">
        <v>0.31</v>
      </c>
      <c r="T50" s="196">
        <v>0</v>
      </c>
      <c r="U50" s="196">
        <v>0.98</v>
      </c>
      <c r="V50" s="196">
        <v>0.17</v>
      </c>
      <c r="W50" s="196">
        <v>0.54</v>
      </c>
      <c r="X50" s="196">
        <v>1.97</v>
      </c>
      <c r="Y50" s="196">
        <v>0</v>
      </c>
      <c r="Z50" s="196">
        <v>2.95</v>
      </c>
      <c r="AA50" s="196">
        <v>1.05</v>
      </c>
      <c r="AB50" s="196">
        <v>0</v>
      </c>
      <c r="AC50" s="196">
        <v>0.62</v>
      </c>
      <c r="AD50" s="196">
        <v>14.84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19.61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9.34</v>
      </c>
      <c r="AS50" s="196">
        <v>21.86</v>
      </c>
      <c r="AT50" s="196">
        <v>21.52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0.35</v>
      </c>
      <c r="L51" s="196">
        <v>14.66</v>
      </c>
      <c r="M51" s="196">
        <v>0.96</v>
      </c>
      <c r="N51" s="196">
        <v>1.38</v>
      </c>
      <c r="O51" s="196">
        <v>0</v>
      </c>
      <c r="P51" s="196">
        <v>1.46</v>
      </c>
      <c r="Q51" s="196">
        <v>0.25</v>
      </c>
      <c r="R51" s="196">
        <v>0.49</v>
      </c>
      <c r="S51" s="196">
        <v>0.31</v>
      </c>
      <c r="T51" s="196">
        <v>0</v>
      </c>
      <c r="U51" s="196">
        <v>0.98</v>
      </c>
      <c r="V51" s="196">
        <v>0.17</v>
      </c>
      <c r="W51" s="196">
        <v>0.54</v>
      </c>
      <c r="X51" s="196">
        <v>1.97</v>
      </c>
      <c r="Y51" s="196">
        <v>0</v>
      </c>
      <c r="Z51" s="196">
        <v>2.95</v>
      </c>
      <c r="AA51" s="196">
        <v>1.05</v>
      </c>
      <c r="AB51" s="196">
        <v>0</v>
      </c>
      <c r="AC51" s="196">
        <v>0.62</v>
      </c>
      <c r="AD51" s="196">
        <v>14.84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14.15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9.34</v>
      </c>
      <c r="AS51" s="196">
        <v>21.86</v>
      </c>
      <c r="AT51" s="196">
        <v>21.52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0.35</v>
      </c>
      <c r="L52" s="196">
        <v>14.66</v>
      </c>
      <c r="M52" s="196">
        <v>0.96</v>
      </c>
      <c r="N52" s="196">
        <v>1.38</v>
      </c>
      <c r="O52" s="196">
        <v>0</v>
      </c>
      <c r="P52" s="196">
        <v>1.46</v>
      </c>
      <c r="Q52" s="196">
        <v>0.25</v>
      </c>
      <c r="R52" s="196">
        <v>0.49</v>
      </c>
      <c r="S52" s="196">
        <v>0.31</v>
      </c>
      <c r="T52" s="196">
        <v>0</v>
      </c>
      <c r="U52" s="196">
        <v>0.98</v>
      </c>
      <c r="V52" s="196">
        <v>0.17</v>
      </c>
      <c r="W52" s="196">
        <v>0.54</v>
      </c>
      <c r="X52" s="196">
        <v>1.97</v>
      </c>
      <c r="Y52" s="196">
        <v>0</v>
      </c>
      <c r="Z52" s="196">
        <v>2.95</v>
      </c>
      <c r="AA52" s="196">
        <v>1.05</v>
      </c>
      <c r="AB52" s="196">
        <v>0</v>
      </c>
      <c r="AC52" s="196">
        <v>0.62</v>
      </c>
      <c r="AD52" s="196">
        <v>14.84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14.15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9.34</v>
      </c>
      <c r="AS52" s="196">
        <v>21.86</v>
      </c>
      <c r="AT52" s="196">
        <v>21.52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4.0199999999999996</v>
      </c>
      <c r="L53" s="196">
        <v>14.66</v>
      </c>
      <c r="M53" s="196">
        <v>0.96</v>
      </c>
      <c r="N53" s="196">
        <v>1.38</v>
      </c>
      <c r="O53" s="196">
        <v>0</v>
      </c>
      <c r="P53" s="196">
        <v>1.46</v>
      </c>
      <c r="Q53" s="196">
        <v>0.25</v>
      </c>
      <c r="R53" s="196">
        <v>0.49</v>
      </c>
      <c r="S53" s="196">
        <v>0.31</v>
      </c>
      <c r="T53" s="196">
        <v>0</v>
      </c>
      <c r="U53" s="196">
        <v>0.98</v>
      </c>
      <c r="V53" s="196">
        <v>0.17</v>
      </c>
      <c r="W53" s="196">
        <v>0.54</v>
      </c>
      <c r="X53" s="196">
        <v>1.97</v>
      </c>
      <c r="Y53" s="196">
        <v>0</v>
      </c>
      <c r="Z53" s="196">
        <v>2.95</v>
      </c>
      <c r="AA53" s="196">
        <v>1.05</v>
      </c>
      <c r="AB53" s="196">
        <v>0</v>
      </c>
      <c r="AC53" s="196">
        <v>0.62</v>
      </c>
      <c r="AD53" s="196">
        <v>14.84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14.15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9.34</v>
      </c>
      <c r="AS53" s="196">
        <v>21.86</v>
      </c>
      <c r="AT53" s="196">
        <v>21.52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4.0199999999999996</v>
      </c>
      <c r="L54" s="196">
        <v>14.66</v>
      </c>
      <c r="M54" s="196">
        <v>0.96</v>
      </c>
      <c r="N54" s="196">
        <v>1.38</v>
      </c>
      <c r="O54" s="196">
        <v>0</v>
      </c>
      <c r="P54" s="196">
        <v>1.46</v>
      </c>
      <c r="Q54" s="196">
        <v>0.25</v>
      </c>
      <c r="R54" s="196">
        <v>0.49</v>
      </c>
      <c r="S54" s="196">
        <v>0.31</v>
      </c>
      <c r="T54" s="196">
        <v>0</v>
      </c>
      <c r="U54" s="196">
        <v>0.98</v>
      </c>
      <c r="V54" s="196">
        <v>0.17</v>
      </c>
      <c r="W54" s="196">
        <v>0.54</v>
      </c>
      <c r="X54" s="196">
        <v>1.97</v>
      </c>
      <c r="Y54" s="196">
        <v>0</v>
      </c>
      <c r="Z54" s="196">
        <v>2.95</v>
      </c>
      <c r="AA54" s="196">
        <v>1.05</v>
      </c>
      <c r="AB54" s="196">
        <v>0</v>
      </c>
      <c r="AC54" s="196">
        <v>0.62</v>
      </c>
      <c r="AD54" s="196">
        <v>14.84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14.15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9.34</v>
      </c>
      <c r="AS54" s="196">
        <v>21.86</v>
      </c>
      <c r="AT54" s="196">
        <v>21.52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4.0199999999999996</v>
      </c>
      <c r="L55" s="196">
        <v>14.66</v>
      </c>
      <c r="M55" s="196">
        <v>0.96</v>
      </c>
      <c r="N55" s="196">
        <v>1.38</v>
      </c>
      <c r="O55" s="196">
        <v>0</v>
      </c>
      <c r="P55" s="196">
        <v>1.46</v>
      </c>
      <c r="Q55" s="196">
        <v>0.25</v>
      </c>
      <c r="R55" s="196">
        <v>0.49</v>
      </c>
      <c r="S55" s="196">
        <v>0.31</v>
      </c>
      <c r="T55" s="196">
        <v>0</v>
      </c>
      <c r="U55" s="196">
        <v>0.98</v>
      </c>
      <c r="V55" s="196">
        <v>0.17</v>
      </c>
      <c r="W55" s="196">
        <v>0.54</v>
      </c>
      <c r="X55" s="196">
        <v>1.97</v>
      </c>
      <c r="Y55" s="196">
        <v>0</v>
      </c>
      <c r="Z55" s="196">
        <v>2.95</v>
      </c>
      <c r="AA55" s="196">
        <v>1.05</v>
      </c>
      <c r="AB55" s="196">
        <v>0</v>
      </c>
      <c r="AC55" s="196">
        <v>0.94</v>
      </c>
      <c r="AD55" s="196">
        <v>14.84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12.08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9.34</v>
      </c>
      <c r="AS55" s="196">
        <v>21.86</v>
      </c>
      <c r="AT55" s="196">
        <v>21.52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4.0199999999999996</v>
      </c>
      <c r="L56" s="196">
        <v>14.66</v>
      </c>
      <c r="M56" s="196">
        <v>0.96</v>
      </c>
      <c r="N56" s="196">
        <v>1.38</v>
      </c>
      <c r="O56" s="196">
        <v>0</v>
      </c>
      <c r="P56" s="196">
        <v>1.46</v>
      </c>
      <c r="Q56" s="196">
        <v>0.25</v>
      </c>
      <c r="R56" s="196">
        <v>0.49</v>
      </c>
      <c r="S56" s="196">
        <v>0.31</v>
      </c>
      <c r="T56" s="196">
        <v>0</v>
      </c>
      <c r="U56" s="196">
        <v>0.98</v>
      </c>
      <c r="V56" s="196">
        <v>0.17</v>
      </c>
      <c r="W56" s="196">
        <v>0.54</v>
      </c>
      <c r="X56" s="196">
        <v>1.97</v>
      </c>
      <c r="Y56" s="196">
        <v>0</v>
      </c>
      <c r="Z56" s="196">
        <v>2.95</v>
      </c>
      <c r="AA56" s="196">
        <v>1.05</v>
      </c>
      <c r="AB56" s="196">
        <v>0</v>
      </c>
      <c r="AC56" s="196">
        <v>0.94</v>
      </c>
      <c r="AD56" s="196">
        <v>14.84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12.08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9.34</v>
      </c>
      <c r="AS56" s="196">
        <v>21.86</v>
      </c>
      <c r="AT56" s="196">
        <v>21.52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4.0199999999999996</v>
      </c>
      <c r="L57" s="196">
        <v>14.66</v>
      </c>
      <c r="M57" s="196">
        <v>0.96</v>
      </c>
      <c r="N57" s="196">
        <v>1.38</v>
      </c>
      <c r="O57" s="196">
        <v>0</v>
      </c>
      <c r="P57" s="196">
        <v>1.46</v>
      </c>
      <c r="Q57" s="196">
        <v>0.25</v>
      </c>
      <c r="R57" s="196">
        <v>0.49</v>
      </c>
      <c r="S57" s="196">
        <v>0.31</v>
      </c>
      <c r="T57" s="196">
        <v>0</v>
      </c>
      <c r="U57" s="196">
        <v>0.98</v>
      </c>
      <c r="V57" s="196">
        <v>0.17</v>
      </c>
      <c r="W57" s="196">
        <v>0.54</v>
      </c>
      <c r="X57" s="196">
        <v>1.97</v>
      </c>
      <c r="Y57" s="196">
        <v>0</v>
      </c>
      <c r="Z57" s="196">
        <v>2.95</v>
      </c>
      <c r="AA57" s="196">
        <v>1.05</v>
      </c>
      <c r="AB57" s="196">
        <v>0</v>
      </c>
      <c r="AC57" s="196">
        <v>0.94</v>
      </c>
      <c r="AD57" s="196">
        <v>14.84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12.08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9.34</v>
      </c>
      <c r="AS57" s="196">
        <v>21.86</v>
      </c>
      <c r="AT57" s="196">
        <v>21.52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4.0199999999999996</v>
      </c>
      <c r="L58" s="196">
        <v>14.66</v>
      </c>
      <c r="M58" s="196">
        <v>0.96</v>
      </c>
      <c r="N58" s="196">
        <v>1.38</v>
      </c>
      <c r="O58" s="196">
        <v>0</v>
      </c>
      <c r="P58" s="196">
        <v>1.46</v>
      </c>
      <c r="Q58" s="196">
        <v>0.25</v>
      </c>
      <c r="R58" s="196">
        <v>0.49</v>
      </c>
      <c r="S58" s="196">
        <v>0.31</v>
      </c>
      <c r="T58" s="196">
        <v>0</v>
      </c>
      <c r="U58" s="196">
        <v>0.98</v>
      </c>
      <c r="V58" s="196">
        <v>0.17</v>
      </c>
      <c r="W58" s="196">
        <v>0.54</v>
      </c>
      <c r="X58" s="196">
        <v>1.97</v>
      </c>
      <c r="Y58" s="196">
        <v>0</v>
      </c>
      <c r="Z58" s="196">
        <v>2.95</v>
      </c>
      <c r="AA58" s="196">
        <v>1.05</v>
      </c>
      <c r="AB58" s="196">
        <v>0</v>
      </c>
      <c r="AC58" s="196">
        <v>0.94</v>
      </c>
      <c r="AD58" s="196">
        <v>14.84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12.08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9.34</v>
      </c>
      <c r="AS58" s="196">
        <v>21.86</v>
      </c>
      <c r="AT58" s="196">
        <v>21.52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4.0199999999999996</v>
      </c>
      <c r="L59" s="196">
        <v>14.66</v>
      </c>
      <c r="M59" s="196">
        <v>0.96</v>
      </c>
      <c r="N59" s="196">
        <v>1.38</v>
      </c>
      <c r="O59" s="196">
        <v>0</v>
      </c>
      <c r="P59" s="196">
        <v>1.46</v>
      </c>
      <c r="Q59" s="196">
        <v>0.25</v>
      </c>
      <c r="R59" s="196">
        <v>0.49</v>
      </c>
      <c r="S59" s="196">
        <v>0.31</v>
      </c>
      <c r="T59" s="196">
        <v>0</v>
      </c>
      <c r="U59" s="196">
        <v>0.98</v>
      </c>
      <c r="V59" s="196">
        <v>0.17</v>
      </c>
      <c r="W59" s="196">
        <v>0.54</v>
      </c>
      <c r="X59" s="196">
        <v>1.97</v>
      </c>
      <c r="Y59" s="196">
        <v>0</v>
      </c>
      <c r="Z59" s="196">
        <v>2.95</v>
      </c>
      <c r="AA59" s="196">
        <v>1.05</v>
      </c>
      <c r="AB59" s="196">
        <v>0</v>
      </c>
      <c r="AC59" s="196">
        <v>0.94</v>
      </c>
      <c r="AD59" s="196">
        <v>14.84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12.08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9.34</v>
      </c>
      <c r="AS59" s="196">
        <v>21.86</v>
      </c>
      <c r="AT59" s="196">
        <v>21.52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4.0199999999999996</v>
      </c>
      <c r="L60" s="196">
        <v>14.66</v>
      </c>
      <c r="M60" s="196">
        <v>0.96</v>
      </c>
      <c r="N60" s="196">
        <v>1.38</v>
      </c>
      <c r="O60" s="196">
        <v>0</v>
      </c>
      <c r="P60" s="196">
        <v>1.46</v>
      </c>
      <c r="Q60" s="196">
        <v>0.25</v>
      </c>
      <c r="R60" s="196">
        <v>0.49</v>
      </c>
      <c r="S60" s="196">
        <v>0.31</v>
      </c>
      <c r="T60" s="196">
        <v>0</v>
      </c>
      <c r="U60" s="196">
        <v>0.98</v>
      </c>
      <c r="V60" s="196">
        <v>0.17</v>
      </c>
      <c r="W60" s="196">
        <v>0.54</v>
      </c>
      <c r="X60" s="196">
        <v>1.97</v>
      </c>
      <c r="Y60" s="196">
        <v>0</v>
      </c>
      <c r="Z60" s="196">
        <v>2.95</v>
      </c>
      <c r="AA60" s="196">
        <v>1.05</v>
      </c>
      <c r="AB60" s="196">
        <v>0</v>
      </c>
      <c r="AC60" s="196">
        <v>0.94</v>
      </c>
      <c r="AD60" s="196">
        <v>14.84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12.08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9.34</v>
      </c>
      <c r="AS60" s="196">
        <v>21.86</v>
      </c>
      <c r="AT60" s="196">
        <v>21.52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4.0199999999999996</v>
      </c>
      <c r="L61" s="196">
        <v>14.66</v>
      </c>
      <c r="M61" s="196">
        <v>0.96</v>
      </c>
      <c r="N61" s="196">
        <v>1.38</v>
      </c>
      <c r="O61" s="196">
        <v>0</v>
      </c>
      <c r="P61" s="196">
        <v>1.46</v>
      </c>
      <c r="Q61" s="196">
        <v>0.25</v>
      </c>
      <c r="R61" s="196">
        <v>0.49</v>
      </c>
      <c r="S61" s="196">
        <v>0.31</v>
      </c>
      <c r="T61" s="196">
        <v>0</v>
      </c>
      <c r="U61" s="196">
        <v>0.98</v>
      </c>
      <c r="V61" s="196">
        <v>0.17</v>
      </c>
      <c r="W61" s="196">
        <v>0.54</v>
      </c>
      <c r="X61" s="196">
        <v>1.97</v>
      </c>
      <c r="Y61" s="196">
        <v>0</v>
      </c>
      <c r="Z61" s="196">
        <v>2.95</v>
      </c>
      <c r="AA61" s="196">
        <v>1.05</v>
      </c>
      <c r="AB61" s="196">
        <v>0</v>
      </c>
      <c r="AC61" s="196">
        <v>0.94</v>
      </c>
      <c r="AD61" s="196">
        <v>14.84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12.08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9.34</v>
      </c>
      <c r="AS61" s="196">
        <v>21.86</v>
      </c>
      <c r="AT61" s="196">
        <v>21.52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4.0199999999999996</v>
      </c>
      <c r="L62" s="196">
        <v>14.66</v>
      </c>
      <c r="M62" s="196">
        <v>0.96</v>
      </c>
      <c r="N62" s="196">
        <v>1.38</v>
      </c>
      <c r="O62" s="196">
        <v>0</v>
      </c>
      <c r="P62" s="196">
        <v>1.46</v>
      </c>
      <c r="Q62" s="196">
        <v>0.25</v>
      </c>
      <c r="R62" s="196">
        <v>0.49</v>
      </c>
      <c r="S62" s="196">
        <v>0.31</v>
      </c>
      <c r="T62" s="196">
        <v>0</v>
      </c>
      <c r="U62" s="196">
        <v>0.98</v>
      </c>
      <c r="V62" s="196">
        <v>0.17</v>
      </c>
      <c r="W62" s="196">
        <v>0.54</v>
      </c>
      <c r="X62" s="196">
        <v>1.97</v>
      </c>
      <c r="Y62" s="196">
        <v>0</v>
      </c>
      <c r="Z62" s="196">
        <v>2.95</v>
      </c>
      <c r="AA62" s="196">
        <v>1.05</v>
      </c>
      <c r="AB62" s="196">
        <v>0</v>
      </c>
      <c r="AC62" s="196">
        <v>0.94</v>
      </c>
      <c r="AD62" s="196">
        <v>14.84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12.08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9.34</v>
      </c>
      <c r="AS62" s="196">
        <v>21.86</v>
      </c>
      <c r="AT62" s="196">
        <v>21.52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4.0199999999999996</v>
      </c>
      <c r="L63" s="196">
        <v>14.66</v>
      </c>
      <c r="M63" s="196">
        <v>0.96</v>
      </c>
      <c r="N63" s="196">
        <v>1.38</v>
      </c>
      <c r="O63" s="196">
        <v>0</v>
      </c>
      <c r="P63" s="196">
        <v>1.46</v>
      </c>
      <c r="Q63" s="196">
        <v>0.25</v>
      </c>
      <c r="R63" s="196">
        <v>0.49</v>
      </c>
      <c r="S63" s="196">
        <v>0.31</v>
      </c>
      <c r="T63" s="196">
        <v>0</v>
      </c>
      <c r="U63" s="196">
        <v>0.98</v>
      </c>
      <c r="V63" s="196">
        <v>0.17</v>
      </c>
      <c r="W63" s="196">
        <v>0.54</v>
      </c>
      <c r="X63" s="196">
        <v>1.97</v>
      </c>
      <c r="Y63" s="196">
        <v>0</v>
      </c>
      <c r="Z63" s="196">
        <v>2.95</v>
      </c>
      <c r="AA63" s="196">
        <v>1.05</v>
      </c>
      <c r="AB63" s="196">
        <v>0</v>
      </c>
      <c r="AC63" s="196">
        <v>0.94</v>
      </c>
      <c r="AD63" s="196">
        <v>14.84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12.08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9.34</v>
      </c>
      <c r="AS63" s="196">
        <v>21.86</v>
      </c>
      <c r="AT63" s="196">
        <v>21.52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4.0199999999999996</v>
      </c>
      <c r="L64" s="196">
        <v>14.66</v>
      </c>
      <c r="M64" s="196">
        <v>0.96</v>
      </c>
      <c r="N64" s="196">
        <v>1.38</v>
      </c>
      <c r="O64" s="196">
        <v>0</v>
      </c>
      <c r="P64" s="196">
        <v>1.46</v>
      </c>
      <c r="Q64" s="196">
        <v>0.25</v>
      </c>
      <c r="R64" s="196">
        <v>0.49</v>
      </c>
      <c r="S64" s="196">
        <v>0.31</v>
      </c>
      <c r="T64" s="196">
        <v>0</v>
      </c>
      <c r="U64" s="196">
        <v>0.98</v>
      </c>
      <c r="V64" s="196">
        <v>0.17</v>
      </c>
      <c r="W64" s="196">
        <v>0.54</v>
      </c>
      <c r="X64" s="196">
        <v>1.97</v>
      </c>
      <c r="Y64" s="196">
        <v>0</v>
      </c>
      <c r="Z64" s="196">
        <v>2.95</v>
      </c>
      <c r="AA64" s="196">
        <v>1.05</v>
      </c>
      <c r="AB64" s="196">
        <v>0</v>
      </c>
      <c r="AC64" s="196">
        <v>0.94</v>
      </c>
      <c r="AD64" s="196">
        <v>14.84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12.08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9.34</v>
      </c>
      <c r="AS64" s="196">
        <v>21.86</v>
      </c>
      <c r="AT64" s="196">
        <v>21.52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4.0199999999999996</v>
      </c>
      <c r="L65" s="196">
        <v>14.66</v>
      </c>
      <c r="M65" s="196">
        <v>0.96</v>
      </c>
      <c r="N65" s="196">
        <v>1.38</v>
      </c>
      <c r="O65" s="196">
        <v>0</v>
      </c>
      <c r="P65" s="196">
        <v>1.46</v>
      </c>
      <c r="Q65" s="196">
        <v>0.25</v>
      </c>
      <c r="R65" s="196">
        <v>0.49</v>
      </c>
      <c r="S65" s="196">
        <v>0.31</v>
      </c>
      <c r="T65" s="196">
        <v>0</v>
      </c>
      <c r="U65" s="196">
        <v>0.98</v>
      </c>
      <c r="V65" s="196">
        <v>0.17</v>
      </c>
      <c r="W65" s="196">
        <v>0.54</v>
      </c>
      <c r="X65" s="196">
        <v>1.97</v>
      </c>
      <c r="Y65" s="196">
        <v>0</v>
      </c>
      <c r="Z65" s="196">
        <v>2.95</v>
      </c>
      <c r="AA65" s="196">
        <v>1.05</v>
      </c>
      <c r="AB65" s="196">
        <v>0</v>
      </c>
      <c r="AC65" s="196">
        <v>0.94</v>
      </c>
      <c r="AD65" s="196">
        <v>14.84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10.88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9.34</v>
      </c>
      <c r="AS65" s="196">
        <v>21.86</v>
      </c>
      <c r="AT65" s="196">
        <v>21.52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4.0199999999999996</v>
      </c>
      <c r="L66" s="196">
        <v>14.66</v>
      </c>
      <c r="M66" s="196">
        <v>0.96</v>
      </c>
      <c r="N66" s="196">
        <v>1.38</v>
      </c>
      <c r="O66" s="196">
        <v>0</v>
      </c>
      <c r="P66" s="196">
        <v>1.46</v>
      </c>
      <c r="Q66" s="196">
        <v>0.25</v>
      </c>
      <c r="R66" s="196">
        <v>0.49</v>
      </c>
      <c r="S66" s="196">
        <v>0.31</v>
      </c>
      <c r="T66" s="196">
        <v>0</v>
      </c>
      <c r="U66" s="196">
        <v>0.98</v>
      </c>
      <c r="V66" s="196">
        <v>0.17</v>
      </c>
      <c r="W66" s="196">
        <v>0.54</v>
      </c>
      <c r="X66" s="196">
        <v>1.97</v>
      </c>
      <c r="Y66" s="196">
        <v>0</v>
      </c>
      <c r="Z66" s="196">
        <v>2.95</v>
      </c>
      <c r="AA66" s="196">
        <v>1.05</v>
      </c>
      <c r="AB66" s="196">
        <v>0</v>
      </c>
      <c r="AC66" s="196">
        <v>0.94</v>
      </c>
      <c r="AD66" s="196">
        <v>14.84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10.88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9.34</v>
      </c>
      <c r="AS66" s="196">
        <v>21.86</v>
      </c>
      <c r="AT66" s="196">
        <v>21.52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4.0199999999999996</v>
      </c>
      <c r="L67" s="196">
        <v>14.66</v>
      </c>
      <c r="M67" s="196">
        <v>0.96</v>
      </c>
      <c r="N67" s="196">
        <v>1.38</v>
      </c>
      <c r="O67" s="196">
        <v>0</v>
      </c>
      <c r="P67" s="196">
        <v>1.46</v>
      </c>
      <c r="Q67" s="196">
        <v>0.25</v>
      </c>
      <c r="R67" s="196">
        <v>0.49</v>
      </c>
      <c r="S67" s="196">
        <v>0.31</v>
      </c>
      <c r="T67" s="196">
        <v>0</v>
      </c>
      <c r="U67" s="196">
        <v>0.98</v>
      </c>
      <c r="V67" s="196">
        <v>0.17</v>
      </c>
      <c r="W67" s="196">
        <v>0.54</v>
      </c>
      <c r="X67" s="196">
        <v>1.97</v>
      </c>
      <c r="Y67" s="196">
        <v>0</v>
      </c>
      <c r="Z67" s="196">
        <v>2.95</v>
      </c>
      <c r="AA67" s="196">
        <v>1.05</v>
      </c>
      <c r="AB67" s="196">
        <v>0</v>
      </c>
      <c r="AC67" s="196">
        <v>0.94</v>
      </c>
      <c r="AD67" s="196">
        <v>14.84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10.88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9.34</v>
      </c>
      <c r="AS67" s="196">
        <v>21.86</v>
      </c>
      <c r="AT67" s="196">
        <v>21.52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4.0199999999999996</v>
      </c>
      <c r="L68" s="196">
        <v>14.66</v>
      </c>
      <c r="M68" s="196">
        <v>0.96</v>
      </c>
      <c r="N68" s="196">
        <v>1.38</v>
      </c>
      <c r="O68" s="196">
        <v>0</v>
      </c>
      <c r="P68" s="196">
        <v>1.46</v>
      </c>
      <c r="Q68" s="196">
        <v>0.25</v>
      </c>
      <c r="R68" s="196">
        <v>0.49</v>
      </c>
      <c r="S68" s="196">
        <v>0.31</v>
      </c>
      <c r="T68" s="196">
        <v>0</v>
      </c>
      <c r="U68" s="196">
        <v>0.98</v>
      </c>
      <c r="V68" s="196">
        <v>0.17</v>
      </c>
      <c r="W68" s="196">
        <v>0.54</v>
      </c>
      <c r="X68" s="196">
        <v>1.97</v>
      </c>
      <c r="Y68" s="196">
        <v>0</v>
      </c>
      <c r="Z68" s="196">
        <v>2.95</v>
      </c>
      <c r="AA68" s="196">
        <v>1.05</v>
      </c>
      <c r="AB68" s="196">
        <v>0</v>
      </c>
      <c r="AC68" s="196">
        <v>0.94</v>
      </c>
      <c r="AD68" s="196">
        <v>14.84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10.88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9.34</v>
      </c>
      <c r="AS68" s="196">
        <v>21.86</v>
      </c>
      <c r="AT68" s="196">
        <v>21.52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14.66</v>
      </c>
      <c r="M69" s="196">
        <v>0.96</v>
      </c>
      <c r="N69" s="196">
        <v>1.38</v>
      </c>
      <c r="O69" s="196">
        <v>0</v>
      </c>
      <c r="P69" s="196">
        <v>1.46</v>
      </c>
      <c r="Q69" s="196">
        <v>0.25</v>
      </c>
      <c r="R69" s="196">
        <v>0.49</v>
      </c>
      <c r="S69" s="196">
        <v>0.31</v>
      </c>
      <c r="T69" s="196">
        <v>0</v>
      </c>
      <c r="U69" s="196">
        <v>0.98</v>
      </c>
      <c r="V69" s="196">
        <v>0.17</v>
      </c>
      <c r="W69" s="196">
        <v>0.54</v>
      </c>
      <c r="X69" s="196">
        <v>1.97</v>
      </c>
      <c r="Y69" s="196">
        <v>0</v>
      </c>
      <c r="Z69" s="196">
        <v>2.95</v>
      </c>
      <c r="AA69" s="196">
        <v>1.05</v>
      </c>
      <c r="AB69" s="196">
        <v>0</v>
      </c>
      <c r="AC69" s="196">
        <v>0.94</v>
      </c>
      <c r="AD69" s="196">
        <v>14.84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19.61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9.34</v>
      </c>
      <c r="AS69" s="196">
        <v>21.86</v>
      </c>
      <c r="AT69" s="196">
        <v>21.52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14.66</v>
      </c>
      <c r="M70" s="196">
        <v>0.96</v>
      </c>
      <c r="N70" s="196">
        <v>1.38</v>
      </c>
      <c r="O70" s="196">
        <v>0</v>
      </c>
      <c r="P70" s="196">
        <v>1.46</v>
      </c>
      <c r="Q70" s="196">
        <v>0.25</v>
      </c>
      <c r="R70" s="196">
        <v>0.49</v>
      </c>
      <c r="S70" s="196">
        <v>0.31</v>
      </c>
      <c r="T70" s="196">
        <v>0</v>
      </c>
      <c r="U70" s="196">
        <v>0.98</v>
      </c>
      <c r="V70" s="196">
        <v>0.17</v>
      </c>
      <c r="W70" s="196">
        <v>0.54</v>
      </c>
      <c r="X70" s="196">
        <v>1.97</v>
      </c>
      <c r="Y70" s="196">
        <v>0</v>
      </c>
      <c r="Z70" s="196">
        <v>2.95</v>
      </c>
      <c r="AA70" s="196">
        <v>1.05</v>
      </c>
      <c r="AB70" s="196">
        <v>0</v>
      </c>
      <c r="AC70" s="196">
        <v>0.94</v>
      </c>
      <c r="AD70" s="196">
        <v>14.84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19.61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9.34</v>
      </c>
      <c r="AS70" s="196">
        <v>21.86</v>
      </c>
      <c r="AT70" s="196">
        <v>21.52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14.66</v>
      </c>
      <c r="M71" s="196">
        <v>0.96</v>
      </c>
      <c r="N71" s="196">
        <v>1.38</v>
      </c>
      <c r="O71" s="196">
        <v>0</v>
      </c>
      <c r="P71" s="196">
        <v>1.46</v>
      </c>
      <c r="Q71" s="196">
        <v>0.25</v>
      </c>
      <c r="R71" s="196">
        <v>0.49</v>
      </c>
      <c r="S71" s="196">
        <v>0.31</v>
      </c>
      <c r="T71" s="196">
        <v>0</v>
      </c>
      <c r="U71" s="196">
        <v>0.98</v>
      </c>
      <c r="V71" s="196">
        <v>0.17</v>
      </c>
      <c r="W71" s="196">
        <v>0.54</v>
      </c>
      <c r="X71" s="196">
        <v>1.97</v>
      </c>
      <c r="Y71" s="196">
        <v>0</v>
      </c>
      <c r="Z71" s="196">
        <v>2.95</v>
      </c>
      <c r="AA71" s="196">
        <v>1.05</v>
      </c>
      <c r="AB71" s="196">
        <v>0</v>
      </c>
      <c r="AC71" s="196">
        <v>0.94</v>
      </c>
      <c r="AD71" s="196">
        <v>14.84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87.01</v>
      </c>
      <c r="AP71" s="196">
        <v>0</v>
      </c>
      <c r="AQ71" s="196">
        <v>0</v>
      </c>
      <c r="AR71" s="196">
        <v>9.34</v>
      </c>
      <c r="AS71" s="196">
        <v>21.86</v>
      </c>
      <c r="AT71" s="196">
        <v>21.52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14.66</v>
      </c>
      <c r="M72" s="196">
        <v>0.96</v>
      </c>
      <c r="N72" s="196">
        <v>1.38</v>
      </c>
      <c r="O72" s="196">
        <v>0</v>
      </c>
      <c r="P72" s="196">
        <v>1.46</v>
      </c>
      <c r="Q72" s="196">
        <v>0.25</v>
      </c>
      <c r="R72" s="196">
        <v>0.49</v>
      </c>
      <c r="S72" s="196">
        <v>0.31</v>
      </c>
      <c r="T72" s="196">
        <v>0</v>
      </c>
      <c r="U72" s="196">
        <v>0.98</v>
      </c>
      <c r="V72" s="196">
        <v>0.17</v>
      </c>
      <c r="W72" s="196">
        <v>0.54</v>
      </c>
      <c r="X72" s="196">
        <v>1.97</v>
      </c>
      <c r="Y72" s="196">
        <v>0</v>
      </c>
      <c r="Z72" s="196">
        <v>2.95</v>
      </c>
      <c r="AA72" s="196">
        <v>1.05</v>
      </c>
      <c r="AB72" s="196">
        <v>0</v>
      </c>
      <c r="AC72" s="196">
        <v>0.94</v>
      </c>
      <c r="AD72" s="196">
        <v>14.84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87.01</v>
      </c>
      <c r="AP72" s="196">
        <v>0</v>
      </c>
      <c r="AQ72" s="196">
        <v>0</v>
      </c>
      <c r="AR72" s="196">
        <v>9.34</v>
      </c>
      <c r="AS72" s="196">
        <v>21.86</v>
      </c>
      <c r="AT72" s="196">
        <v>21.52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0.35</v>
      </c>
      <c r="L73" s="196">
        <v>14.66</v>
      </c>
      <c r="M73" s="196">
        <v>0.96</v>
      </c>
      <c r="N73" s="196">
        <v>1.38</v>
      </c>
      <c r="O73" s="196">
        <v>0</v>
      </c>
      <c r="P73" s="196">
        <v>1.46</v>
      </c>
      <c r="Q73" s="196">
        <v>0.25</v>
      </c>
      <c r="R73" s="196">
        <v>0.49</v>
      </c>
      <c r="S73" s="196">
        <v>0.31</v>
      </c>
      <c r="T73" s="196">
        <v>0</v>
      </c>
      <c r="U73" s="196">
        <v>0.98</v>
      </c>
      <c r="V73" s="196">
        <v>0.17</v>
      </c>
      <c r="W73" s="196">
        <v>0.54</v>
      </c>
      <c r="X73" s="196">
        <v>1.97</v>
      </c>
      <c r="Y73" s="196">
        <v>0</v>
      </c>
      <c r="Z73" s="196">
        <v>2.95</v>
      </c>
      <c r="AA73" s="196">
        <v>1.05</v>
      </c>
      <c r="AB73" s="196">
        <v>0</v>
      </c>
      <c r="AC73" s="196">
        <v>0.94</v>
      </c>
      <c r="AD73" s="196">
        <v>14.84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87.01</v>
      </c>
      <c r="AP73" s="196">
        <v>0</v>
      </c>
      <c r="AQ73" s="196">
        <v>0</v>
      </c>
      <c r="AR73" s="196">
        <v>9.34</v>
      </c>
      <c r="AS73" s="196">
        <v>21.86</v>
      </c>
      <c r="AT73" s="196">
        <v>21.52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14.66</v>
      </c>
      <c r="M74" s="196">
        <v>0.96</v>
      </c>
      <c r="N74" s="196">
        <v>1.38</v>
      </c>
      <c r="O74" s="196">
        <v>0</v>
      </c>
      <c r="P74" s="196">
        <v>1.46</v>
      </c>
      <c r="Q74" s="196">
        <v>0.25</v>
      </c>
      <c r="R74" s="196">
        <v>0.49</v>
      </c>
      <c r="S74" s="196">
        <v>0.31</v>
      </c>
      <c r="T74" s="196">
        <v>0</v>
      </c>
      <c r="U74" s="196">
        <v>0.98</v>
      </c>
      <c r="V74" s="196">
        <v>0.17</v>
      </c>
      <c r="W74" s="196">
        <v>0.54</v>
      </c>
      <c r="X74" s="196">
        <v>1.97</v>
      </c>
      <c r="Y74" s="196">
        <v>0</v>
      </c>
      <c r="Z74" s="196">
        <v>2.95</v>
      </c>
      <c r="AA74" s="196">
        <v>1.05</v>
      </c>
      <c r="AB74" s="196">
        <v>0</v>
      </c>
      <c r="AC74" s="196">
        <v>0.94</v>
      </c>
      <c r="AD74" s="196">
        <v>14.84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87.01</v>
      </c>
      <c r="AP74" s="196">
        <v>0</v>
      </c>
      <c r="AQ74" s="196">
        <v>0</v>
      </c>
      <c r="AR74" s="196">
        <v>9.34</v>
      </c>
      <c r="AS74" s="196">
        <v>21.86</v>
      </c>
      <c r="AT74" s="196">
        <v>21.52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14.66</v>
      </c>
      <c r="M75" s="196">
        <v>0.96</v>
      </c>
      <c r="N75" s="196">
        <v>1.38</v>
      </c>
      <c r="O75" s="196">
        <v>0</v>
      </c>
      <c r="P75" s="196">
        <v>1.46</v>
      </c>
      <c r="Q75" s="196">
        <v>0.25</v>
      </c>
      <c r="R75" s="196">
        <v>0.49</v>
      </c>
      <c r="S75" s="196">
        <v>0.31</v>
      </c>
      <c r="T75" s="196">
        <v>0</v>
      </c>
      <c r="U75" s="196">
        <v>0.98</v>
      </c>
      <c r="V75" s="196">
        <v>0.17</v>
      </c>
      <c r="W75" s="196">
        <v>0.54</v>
      </c>
      <c r="X75" s="196">
        <v>1.97</v>
      </c>
      <c r="Y75" s="196">
        <v>0</v>
      </c>
      <c r="Z75" s="196">
        <v>2.95</v>
      </c>
      <c r="AA75" s="196">
        <v>1.05</v>
      </c>
      <c r="AB75" s="196">
        <v>0</v>
      </c>
      <c r="AC75" s="196">
        <v>0.94</v>
      </c>
      <c r="AD75" s="196">
        <v>14.84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87.01</v>
      </c>
      <c r="AP75" s="196">
        <v>0</v>
      </c>
      <c r="AQ75" s="196">
        <v>0</v>
      </c>
      <c r="AR75" s="196">
        <v>9.34</v>
      </c>
      <c r="AS75" s="196">
        <v>21.86</v>
      </c>
      <c r="AT75" s="196">
        <v>21.52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14.66</v>
      </c>
      <c r="M76" s="196">
        <v>0.96</v>
      </c>
      <c r="N76" s="196">
        <v>1.38</v>
      </c>
      <c r="O76" s="196">
        <v>0</v>
      </c>
      <c r="P76" s="196">
        <v>1.46</v>
      </c>
      <c r="Q76" s="196">
        <v>0.25</v>
      </c>
      <c r="R76" s="196">
        <v>0.49</v>
      </c>
      <c r="S76" s="196">
        <v>0.31</v>
      </c>
      <c r="T76" s="196">
        <v>0</v>
      </c>
      <c r="U76" s="196">
        <v>0.98</v>
      </c>
      <c r="V76" s="196">
        <v>0.17</v>
      </c>
      <c r="W76" s="196">
        <v>0.54</v>
      </c>
      <c r="X76" s="196">
        <v>1.97</v>
      </c>
      <c r="Y76" s="196">
        <v>0</v>
      </c>
      <c r="Z76" s="196">
        <v>2.95</v>
      </c>
      <c r="AA76" s="196">
        <v>1.05</v>
      </c>
      <c r="AB76" s="196">
        <v>0</v>
      </c>
      <c r="AC76" s="196">
        <v>0.94</v>
      </c>
      <c r="AD76" s="196">
        <v>14.84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87.01</v>
      </c>
      <c r="AP76" s="196">
        <v>0</v>
      </c>
      <c r="AQ76" s="196">
        <v>0</v>
      </c>
      <c r="AR76" s="196">
        <v>9.34</v>
      </c>
      <c r="AS76" s="196">
        <v>21.86</v>
      </c>
      <c r="AT76" s="196">
        <v>21.52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14.66</v>
      </c>
      <c r="M77" s="196">
        <v>0.96</v>
      </c>
      <c r="N77" s="196">
        <v>1.38</v>
      </c>
      <c r="O77" s="196">
        <v>0</v>
      </c>
      <c r="P77" s="196">
        <v>1.46</v>
      </c>
      <c r="Q77" s="196">
        <v>0.25</v>
      </c>
      <c r="R77" s="196">
        <v>0.49</v>
      </c>
      <c r="S77" s="196">
        <v>0.31</v>
      </c>
      <c r="T77" s="196">
        <v>0</v>
      </c>
      <c r="U77" s="196">
        <v>0.98</v>
      </c>
      <c r="V77" s="196">
        <v>0.17</v>
      </c>
      <c r="W77" s="196">
        <v>0.54</v>
      </c>
      <c r="X77" s="196">
        <v>1.97</v>
      </c>
      <c r="Y77" s="196">
        <v>0</v>
      </c>
      <c r="Z77" s="196">
        <v>2.95</v>
      </c>
      <c r="AA77" s="196">
        <v>1.05</v>
      </c>
      <c r="AB77" s="196">
        <v>0</v>
      </c>
      <c r="AC77" s="196">
        <v>0.94</v>
      </c>
      <c r="AD77" s="196">
        <v>14.84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87.01</v>
      </c>
      <c r="AP77" s="196">
        <v>0</v>
      </c>
      <c r="AQ77" s="196">
        <v>0</v>
      </c>
      <c r="AR77" s="196">
        <v>9.34</v>
      </c>
      <c r="AS77" s="196">
        <v>21.86</v>
      </c>
      <c r="AT77" s="196">
        <v>21.52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14.66</v>
      </c>
      <c r="M78" s="196">
        <v>0.96</v>
      </c>
      <c r="N78" s="196">
        <v>1.38</v>
      </c>
      <c r="O78" s="196">
        <v>0</v>
      </c>
      <c r="P78" s="196">
        <v>1.46</v>
      </c>
      <c r="Q78" s="196">
        <v>0.25</v>
      </c>
      <c r="R78" s="196">
        <v>0.49</v>
      </c>
      <c r="S78" s="196">
        <v>0.31</v>
      </c>
      <c r="T78" s="196">
        <v>0</v>
      </c>
      <c r="U78" s="196">
        <v>0.98</v>
      </c>
      <c r="V78" s="196">
        <v>0.17</v>
      </c>
      <c r="W78" s="196">
        <v>0.54</v>
      </c>
      <c r="X78" s="196">
        <v>1.97</v>
      </c>
      <c r="Y78" s="196">
        <v>0</v>
      </c>
      <c r="Z78" s="196">
        <v>2.95</v>
      </c>
      <c r="AA78" s="196">
        <v>1.05</v>
      </c>
      <c r="AB78" s="196">
        <v>0</v>
      </c>
      <c r="AC78" s="196">
        <v>0.94</v>
      </c>
      <c r="AD78" s="196">
        <v>14.84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87.01</v>
      </c>
      <c r="AP78" s="196">
        <v>0</v>
      </c>
      <c r="AQ78" s="196">
        <v>0</v>
      </c>
      <c r="AR78" s="196">
        <v>9.34</v>
      </c>
      <c r="AS78" s="196">
        <v>21.86</v>
      </c>
      <c r="AT78" s="196">
        <v>21.52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14.66</v>
      </c>
      <c r="M79" s="196">
        <v>0.96</v>
      </c>
      <c r="N79" s="196">
        <v>1.38</v>
      </c>
      <c r="O79" s="196">
        <v>0</v>
      </c>
      <c r="P79" s="196">
        <v>1.46</v>
      </c>
      <c r="Q79" s="196">
        <v>0.25</v>
      </c>
      <c r="R79" s="196">
        <v>0.49</v>
      </c>
      <c r="S79" s="196">
        <v>0.31</v>
      </c>
      <c r="T79" s="196">
        <v>0</v>
      </c>
      <c r="U79" s="196">
        <v>0.98</v>
      </c>
      <c r="V79" s="196">
        <v>0.17</v>
      </c>
      <c r="W79" s="196">
        <v>0.54</v>
      </c>
      <c r="X79" s="196">
        <v>1.97</v>
      </c>
      <c r="Y79" s="196">
        <v>0</v>
      </c>
      <c r="Z79" s="196">
        <v>2.95</v>
      </c>
      <c r="AA79" s="196">
        <v>1.05</v>
      </c>
      <c r="AB79" s="196">
        <v>0</v>
      </c>
      <c r="AC79" s="196">
        <v>0.94</v>
      </c>
      <c r="AD79" s="196">
        <v>14.84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87.01</v>
      </c>
      <c r="AP79" s="196">
        <v>0</v>
      </c>
      <c r="AQ79" s="196">
        <v>0</v>
      </c>
      <c r="AR79" s="196">
        <v>9.34</v>
      </c>
      <c r="AS79" s="196">
        <v>21.86</v>
      </c>
      <c r="AT79" s="196">
        <v>21.52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14.66</v>
      </c>
      <c r="M80" s="196">
        <v>0.96</v>
      </c>
      <c r="N80" s="196">
        <v>1.38</v>
      </c>
      <c r="O80" s="196">
        <v>0</v>
      </c>
      <c r="P80" s="196">
        <v>1.46</v>
      </c>
      <c r="Q80" s="196">
        <v>0.25</v>
      </c>
      <c r="R80" s="196">
        <v>0.49</v>
      </c>
      <c r="S80" s="196">
        <v>0.31</v>
      </c>
      <c r="T80" s="196">
        <v>0</v>
      </c>
      <c r="U80" s="196">
        <v>0.98</v>
      </c>
      <c r="V80" s="196">
        <v>0.17</v>
      </c>
      <c r="W80" s="196">
        <v>0.54</v>
      </c>
      <c r="X80" s="196">
        <v>1.97</v>
      </c>
      <c r="Y80" s="196">
        <v>0</v>
      </c>
      <c r="Z80" s="196">
        <v>2.95</v>
      </c>
      <c r="AA80" s="196">
        <v>1.05</v>
      </c>
      <c r="AB80" s="196">
        <v>0</v>
      </c>
      <c r="AC80" s="196">
        <v>0.94</v>
      </c>
      <c r="AD80" s="196">
        <v>14.84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87.01</v>
      </c>
      <c r="AP80" s="196">
        <v>0</v>
      </c>
      <c r="AQ80" s="196">
        <v>0</v>
      </c>
      <c r="AR80" s="196">
        <v>9.34</v>
      </c>
      <c r="AS80" s="196">
        <v>21.86</v>
      </c>
      <c r="AT80" s="196">
        <v>21.52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14.66</v>
      </c>
      <c r="M81" s="196">
        <v>0.96</v>
      </c>
      <c r="N81" s="196">
        <v>1.38</v>
      </c>
      <c r="O81" s="196">
        <v>0</v>
      </c>
      <c r="P81" s="196">
        <v>1.46</v>
      </c>
      <c r="Q81" s="196">
        <v>0.25</v>
      </c>
      <c r="R81" s="196">
        <v>0.49</v>
      </c>
      <c r="S81" s="196">
        <v>0.31</v>
      </c>
      <c r="T81" s="196">
        <v>0</v>
      </c>
      <c r="U81" s="196">
        <v>0.98</v>
      </c>
      <c r="V81" s="196">
        <v>0.17</v>
      </c>
      <c r="W81" s="196">
        <v>0.54</v>
      </c>
      <c r="X81" s="196">
        <v>1.97</v>
      </c>
      <c r="Y81" s="196">
        <v>0</v>
      </c>
      <c r="Z81" s="196">
        <v>2.95</v>
      </c>
      <c r="AA81" s="196">
        <v>1.05</v>
      </c>
      <c r="AB81" s="196">
        <v>0</v>
      </c>
      <c r="AC81" s="196">
        <v>0.94</v>
      </c>
      <c r="AD81" s="196">
        <v>14.84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87.01</v>
      </c>
      <c r="AP81" s="196">
        <v>0</v>
      </c>
      <c r="AQ81" s="196">
        <v>0</v>
      </c>
      <c r="AR81" s="196">
        <v>9.34</v>
      </c>
      <c r="AS81" s="196">
        <v>21.86</v>
      </c>
      <c r="AT81" s="196">
        <v>21.52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14.66</v>
      </c>
      <c r="M82" s="196">
        <v>0.96</v>
      </c>
      <c r="N82" s="196">
        <v>1.38</v>
      </c>
      <c r="O82" s="196">
        <v>0</v>
      </c>
      <c r="P82" s="196">
        <v>1.46</v>
      </c>
      <c r="Q82" s="196">
        <v>0.25</v>
      </c>
      <c r="R82" s="196">
        <v>0.49</v>
      </c>
      <c r="S82" s="196">
        <v>0.31</v>
      </c>
      <c r="T82" s="196">
        <v>0</v>
      </c>
      <c r="U82" s="196">
        <v>0.98</v>
      </c>
      <c r="V82" s="196">
        <v>0.17</v>
      </c>
      <c r="W82" s="196">
        <v>0.54</v>
      </c>
      <c r="X82" s="196">
        <v>1.97</v>
      </c>
      <c r="Y82" s="196">
        <v>0</v>
      </c>
      <c r="Z82" s="196">
        <v>2.95</v>
      </c>
      <c r="AA82" s="196">
        <v>1.05</v>
      </c>
      <c r="AB82" s="196">
        <v>0</v>
      </c>
      <c r="AC82" s="196">
        <v>0.94</v>
      </c>
      <c r="AD82" s="196">
        <v>14.84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87.01</v>
      </c>
      <c r="AP82" s="196">
        <v>0</v>
      </c>
      <c r="AQ82" s="196">
        <v>0</v>
      </c>
      <c r="AR82" s="196">
        <v>9.34</v>
      </c>
      <c r="AS82" s="196">
        <v>21.86</v>
      </c>
      <c r="AT82" s="196">
        <v>21.52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14.66</v>
      </c>
      <c r="M83" s="196">
        <v>0.96</v>
      </c>
      <c r="N83" s="196">
        <v>1.38</v>
      </c>
      <c r="O83" s="196">
        <v>0</v>
      </c>
      <c r="P83" s="196">
        <v>1.46</v>
      </c>
      <c r="Q83" s="196">
        <v>0.25</v>
      </c>
      <c r="R83" s="196">
        <v>0.49</v>
      </c>
      <c r="S83" s="196">
        <v>0.31</v>
      </c>
      <c r="T83" s="196">
        <v>0</v>
      </c>
      <c r="U83" s="196">
        <v>0.98</v>
      </c>
      <c r="V83" s="196">
        <v>0.17</v>
      </c>
      <c r="W83" s="196">
        <v>0.54</v>
      </c>
      <c r="X83" s="196">
        <v>1.97</v>
      </c>
      <c r="Y83" s="196">
        <v>0</v>
      </c>
      <c r="Z83" s="196">
        <v>2.95</v>
      </c>
      <c r="AA83" s="196">
        <v>1.05</v>
      </c>
      <c r="AB83" s="196">
        <v>0</v>
      </c>
      <c r="AC83" s="196">
        <v>0.94</v>
      </c>
      <c r="AD83" s="196">
        <v>14.84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87.01</v>
      </c>
      <c r="AP83" s="196">
        <v>0</v>
      </c>
      <c r="AQ83" s="196">
        <v>0</v>
      </c>
      <c r="AR83" s="196">
        <v>9.34</v>
      </c>
      <c r="AS83" s="196">
        <v>21.86</v>
      </c>
      <c r="AT83" s="196">
        <v>21.52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14.66</v>
      </c>
      <c r="M84" s="196">
        <v>0.96</v>
      </c>
      <c r="N84" s="196">
        <v>1.38</v>
      </c>
      <c r="O84" s="196">
        <v>0</v>
      </c>
      <c r="P84" s="196">
        <v>1.46</v>
      </c>
      <c r="Q84" s="196">
        <v>0.25</v>
      </c>
      <c r="R84" s="196">
        <v>0.49</v>
      </c>
      <c r="S84" s="196">
        <v>0.31</v>
      </c>
      <c r="T84" s="196">
        <v>0</v>
      </c>
      <c r="U84" s="196">
        <v>0.98</v>
      </c>
      <c r="V84" s="196">
        <v>0.17</v>
      </c>
      <c r="W84" s="196">
        <v>0.54</v>
      </c>
      <c r="X84" s="196">
        <v>1.97</v>
      </c>
      <c r="Y84" s="196">
        <v>0</v>
      </c>
      <c r="Z84" s="196">
        <v>2.95</v>
      </c>
      <c r="AA84" s="196">
        <v>1.05</v>
      </c>
      <c r="AB84" s="196">
        <v>0</v>
      </c>
      <c r="AC84" s="196">
        <v>0.94</v>
      </c>
      <c r="AD84" s="196">
        <v>14.84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19.61</v>
      </c>
      <c r="AL84" s="196">
        <v>0</v>
      </c>
      <c r="AM84" s="196">
        <v>0</v>
      </c>
      <c r="AN84" s="196">
        <v>0</v>
      </c>
      <c r="AO84" s="196">
        <v>87.01</v>
      </c>
      <c r="AP84" s="196">
        <v>0</v>
      </c>
      <c r="AQ84" s="196">
        <v>0</v>
      </c>
      <c r="AR84" s="196">
        <v>9.34</v>
      </c>
      <c r="AS84" s="196">
        <v>21.86</v>
      </c>
      <c r="AT84" s="196">
        <v>21.52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0.35</v>
      </c>
      <c r="L85" s="196">
        <v>14.66</v>
      </c>
      <c r="M85" s="196">
        <v>0.96</v>
      </c>
      <c r="N85" s="196">
        <v>1.38</v>
      </c>
      <c r="O85" s="196">
        <v>0</v>
      </c>
      <c r="P85" s="196">
        <v>1.46</v>
      </c>
      <c r="Q85" s="196">
        <v>0.25</v>
      </c>
      <c r="R85" s="196">
        <v>0.49</v>
      </c>
      <c r="S85" s="196">
        <v>0.31</v>
      </c>
      <c r="T85" s="196">
        <v>0</v>
      </c>
      <c r="U85" s="196">
        <v>0.98</v>
      </c>
      <c r="V85" s="196">
        <v>0.17</v>
      </c>
      <c r="W85" s="196">
        <v>0.54</v>
      </c>
      <c r="X85" s="196">
        <v>1.97</v>
      </c>
      <c r="Y85" s="196">
        <v>0</v>
      </c>
      <c r="Z85" s="196">
        <v>2.95</v>
      </c>
      <c r="AA85" s="196">
        <v>1.05</v>
      </c>
      <c r="AB85" s="196">
        <v>0</v>
      </c>
      <c r="AC85" s="196">
        <v>0.94</v>
      </c>
      <c r="AD85" s="196">
        <v>14.84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19.61</v>
      </c>
      <c r="AL85" s="196">
        <v>0</v>
      </c>
      <c r="AM85" s="196">
        <v>0</v>
      </c>
      <c r="AN85" s="196">
        <v>0</v>
      </c>
      <c r="AO85" s="196">
        <v>87.01</v>
      </c>
      <c r="AP85" s="196">
        <v>0</v>
      </c>
      <c r="AQ85" s="196">
        <v>0</v>
      </c>
      <c r="AR85" s="196">
        <v>9.34</v>
      </c>
      <c r="AS85" s="196">
        <v>21.86</v>
      </c>
      <c r="AT85" s="196">
        <v>21.52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0.35</v>
      </c>
      <c r="L86" s="196">
        <v>14.66</v>
      </c>
      <c r="M86" s="196">
        <v>0.96</v>
      </c>
      <c r="N86" s="196">
        <v>1.38</v>
      </c>
      <c r="O86" s="196">
        <v>0</v>
      </c>
      <c r="P86" s="196">
        <v>1.46</v>
      </c>
      <c r="Q86" s="196">
        <v>0.25</v>
      </c>
      <c r="R86" s="196">
        <v>0.49</v>
      </c>
      <c r="S86" s="196">
        <v>0.31</v>
      </c>
      <c r="T86" s="196">
        <v>0</v>
      </c>
      <c r="U86" s="196">
        <v>0.98</v>
      </c>
      <c r="V86" s="196">
        <v>0.17</v>
      </c>
      <c r="W86" s="196">
        <v>0.54</v>
      </c>
      <c r="X86" s="196">
        <v>1.97</v>
      </c>
      <c r="Y86" s="196">
        <v>0</v>
      </c>
      <c r="Z86" s="196">
        <v>2.95</v>
      </c>
      <c r="AA86" s="196">
        <v>1.05</v>
      </c>
      <c r="AB86" s="196">
        <v>0</v>
      </c>
      <c r="AC86" s="196">
        <v>0.94</v>
      </c>
      <c r="AD86" s="196">
        <v>14.84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19.61</v>
      </c>
      <c r="AL86" s="196">
        <v>0</v>
      </c>
      <c r="AM86" s="196">
        <v>0</v>
      </c>
      <c r="AN86" s="196">
        <v>0</v>
      </c>
      <c r="AO86" s="196">
        <v>87.01</v>
      </c>
      <c r="AP86" s="196">
        <v>0</v>
      </c>
      <c r="AQ86" s="196">
        <v>0</v>
      </c>
      <c r="AR86" s="196">
        <v>9.34</v>
      </c>
      <c r="AS86" s="196">
        <v>21.86</v>
      </c>
      <c r="AT86" s="196">
        <v>21.52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0.35</v>
      </c>
      <c r="L87" s="196">
        <v>14.66</v>
      </c>
      <c r="M87" s="196">
        <v>0.96</v>
      </c>
      <c r="N87" s="196">
        <v>1.38</v>
      </c>
      <c r="O87" s="196">
        <v>0</v>
      </c>
      <c r="P87" s="196">
        <v>1.46</v>
      </c>
      <c r="Q87" s="196">
        <v>0.25</v>
      </c>
      <c r="R87" s="196">
        <v>0.49</v>
      </c>
      <c r="S87" s="196">
        <v>0.31</v>
      </c>
      <c r="T87" s="196">
        <v>0</v>
      </c>
      <c r="U87" s="196">
        <v>0.98</v>
      </c>
      <c r="V87" s="196">
        <v>0.17</v>
      </c>
      <c r="W87" s="196">
        <v>0.54</v>
      </c>
      <c r="X87" s="196">
        <v>1.97</v>
      </c>
      <c r="Y87" s="196">
        <v>0</v>
      </c>
      <c r="Z87" s="196">
        <v>2.95</v>
      </c>
      <c r="AA87" s="196">
        <v>1.05</v>
      </c>
      <c r="AB87" s="196">
        <v>0</v>
      </c>
      <c r="AC87" s="196">
        <v>0.94</v>
      </c>
      <c r="AD87" s="196">
        <v>14.84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15.84</v>
      </c>
      <c r="AL87" s="196">
        <v>0</v>
      </c>
      <c r="AM87" s="196">
        <v>0</v>
      </c>
      <c r="AN87" s="196">
        <v>0</v>
      </c>
      <c r="AO87" s="196">
        <v>87.01</v>
      </c>
      <c r="AP87" s="196">
        <v>0</v>
      </c>
      <c r="AQ87" s="196">
        <v>0</v>
      </c>
      <c r="AR87" s="196">
        <v>9.34</v>
      </c>
      <c r="AS87" s="196">
        <v>21.86</v>
      </c>
      <c r="AT87" s="196">
        <v>21.52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0.35</v>
      </c>
      <c r="L88" s="196">
        <v>14.65</v>
      </c>
      <c r="M88" s="196">
        <v>0.96</v>
      </c>
      <c r="N88" s="196">
        <v>1.38</v>
      </c>
      <c r="O88" s="196">
        <v>0</v>
      </c>
      <c r="P88" s="196">
        <v>1.46</v>
      </c>
      <c r="Q88" s="196">
        <v>0.25</v>
      </c>
      <c r="R88" s="196">
        <v>0.49</v>
      </c>
      <c r="S88" s="196">
        <v>0.31</v>
      </c>
      <c r="T88" s="196">
        <v>0</v>
      </c>
      <c r="U88" s="196">
        <v>0.98</v>
      </c>
      <c r="V88" s="196">
        <v>0.17</v>
      </c>
      <c r="W88" s="196">
        <v>0.54</v>
      </c>
      <c r="X88" s="196">
        <v>1.97</v>
      </c>
      <c r="Y88" s="196">
        <v>0</v>
      </c>
      <c r="Z88" s="196">
        <v>2.95</v>
      </c>
      <c r="AA88" s="196">
        <v>1.05</v>
      </c>
      <c r="AB88" s="196">
        <v>0</v>
      </c>
      <c r="AC88" s="196">
        <v>0.94</v>
      </c>
      <c r="AD88" s="196">
        <v>14.84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12.08</v>
      </c>
      <c r="AL88" s="196">
        <v>0</v>
      </c>
      <c r="AM88" s="196">
        <v>0</v>
      </c>
      <c r="AN88" s="196">
        <v>0</v>
      </c>
      <c r="AO88" s="196">
        <v>87.01</v>
      </c>
      <c r="AP88" s="196">
        <v>0</v>
      </c>
      <c r="AQ88" s="196">
        <v>0</v>
      </c>
      <c r="AR88" s="196">
        <v>9.34</v>
      </c>
      <c r="AS88" s="196">
        <v>21.86</v>
      </c>
      <c r="AT88" s="196">
        <v>21.52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0.35</v>
      </c>
      <c r="L89" s="196">
        <v>14.65</v>
      </c>
      <c r="M89" s="196">
        <v>0.96</v>
      </c>
      <c r="N89" s="196">
        <v>1.38</v>
      </c>
      <c r="O89" s="196">
        <v>0</v>
      </c>
      <c r="P89" s="196">
        <v>1.46</v>
      </c>
      <c r="Q89" s="196">
        <v>0.25</v>
      </c>
      <c r="R89" s="196">
        <v>0.49</v>
      </c>
      <c r="S89" s="196">
        <v>0.31</v>
      </c>
      <c r="T89" s="196">
        <v>0</v>
      </c>
      <c r="U89" s="196">
        <v>0.98</v>
      </c>
      <c r="V89" s="196">
        <v>0.17</v>
      </c>
      <c r="W89" s="196">
        <v>0.54</v>
      </c>
      <c r="X89" s="196">
        <v>1.97</v>
      </c>
      <c r="Y89" s="196">
        <v>0</v>
      </c>
      <c r="Z89" s="196">
        <v>2.95</v>
      </c>
      <c r="AA89" s="196">
        <v>1.05</v>
      </c>
      <c r="AB89" s="196">
        <v>0</v>
      </c>
      <c r="AC89" s="196">
        <v>0.94</v>
      </c>
      <c r="AD89" s="196">
        <v>14.84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12.08</v>
      </c>
      <c r="AL89" s="196">
        <v>0</v>
      </c>
      <c r="AM89" s="196">
        <v>0</v>
      </c>
      <c r="AN89" s="196">
        <v>0</v>
      </c>
      <c r="AO89" s="196">
        <v>87.01</v>
      </c>
      <c r="AP89" s="196">
        <v>0</v>
      </c>
      <c r="AQ89" s="196">
        <v>0</v>
      </c>
      <c r="AR89" s="196">
        <v>9.34</v>
      </c>
      <c r="AS89" s="196">
        <v>21.86</v>
      </c>
      <c r="AT89" s="196">
        <v>21.52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0.35</v>
      </c>
      <c r="L90" s="196">
        <v>14.65</v>
      </c>
      <c r="M90" s="196">
        <v>0.96</v>
      </c>
      <c r="N90" s="196">
        <v>1.38</v>
      </c>
      <c r="O90" s="196">
        <v>0</v>
      </c>
      <c r="P90" s="196">
        <v>1.46</v>
      </c>
      <c r="Q90" s="196">
        <v>0.25</v>
      </c>
      <c r="R90" s="196">
        <v>0.49</v>
      </c>
      <c r="S90" s="196">
        <v>0.31</v>
      </c>
      <c r="T90" s="196">
        <v>0</v>
      </c>
      <c r="U90" s="196">
        <v>0.98</v>
      </c>
      <c r="V90" s="196">
        <v>0.17</v>
      </c>
      <c r="W90" s="196">
        <v>0.54</v>
      </c>
      <c r="X90" s="196">
        <v>1.97</v>
      </c>
      <c r="Y90" s="196">
        <v>0</v>
      </c>
      <c r="Z90" s="196">
        <v>2.95</v>
      </c>
      <c r="AA90" s="196">
        <v>1.05</v>
      </c>
      <c r="AB90" s="196">
        <v>0</v>
      </c>
      <c r="AC90" s="196">
        <v>0.94</v>
      </c>
      <c r="AD90" s="196">
        <v>14.84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12.08</v>
      </c>
      <c r="AL90" s="196">
        <v>0</v>
      </c>
      <c r="AM90" s="196">
        <v>0</v>
      </c>
      <c r="AN90" s="196">
        <v>0</v>
      </c>
      <c r="AO90" s="196">
        <v>87.01</v>
      </c>
      <c r="AP90" s="196">
        <v>0</v>
      </c>
      <c r="AQ90" s="196">
        <v>0</v>
      </c>
      <c r="AR90" s="196">
        <v>9.34</v>
      </c>
      <c r="AS90" s="196">
        <v>21.86</v>
      </c>
      <c r="AT90" s="196">
        <v>21.52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4.0199999999999996</v>
      </c>
      <c r="L91" s="196">
        <v>68.209999999999994</v>
      </c>
      <c r="M91" s="196">
        <v>0.96</v>
      </c>
      <c r="N91" s="196">
        <v>1.38</v>
      </c>
      <c r="O91" s="196">
        <v>0</v>
      </c>
      <c r="P91" s="196">
        <v>1.46</v>
      </c>
      <c r="Q91" s="196">
        <v>0.25</v>
      </c>
      <c r="R91" s="196">
        <v>0.49</v>
      </c>
      <c r="S91" s="196">
        <v>0.31</v>
      </c>
      <c r="T91" s="196">
        <v>0</v>
      </c>
      <c r="U91" s="196">
        <v>0.98</v>
      </c>
      <c r="V91" s="196">
        <v>0.17</v>
      </c>
      <c r="W91" s="196">
        <v>0.54</v>
      </c>
      <c r="X91" s="196">
        <v>1.97</v>
      </c>
      <c r="Y91" s="196">
        <v>0</v>
      </c>
      <c r="Z91" s="196">
        <v>2.95</v>
      </c>
      <c r="AA91" s="196">
        <v>1.05</v>
      </c>
      <c r="AB91" s="196">
        <v>0</v>
      </c>
      <c r="AC91" s="196">
        <v>0.94</v>
      </c>
      <c r="AD91" s="196">
        <v>14.84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12.08</v>
      </c>
      <c r="AL91" s="196">
        <v>0</v>
      </c>
      <c r="AM91" s="196">
        <v>0</v>
      </c>
      <c r="AN91" s="196">
        <v>0</v>
      </c>
      <c r="AO91" s="196">
        <v>87.01</v>
      </c>
      <c r="AP91" s="196">
        <v>0</v>
      </c>
      <c r="AQ91" s="196">
        <v>0</v>
      </c>
      <c r="AR91" s="196">
        <v>9.34</v>
      </c>
      <c r="AS91" s="196">
        <v>21.86</v>
      </c>
      <c r="AT91" s="196">
        <v>21.52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0.35</v>
      </c>
      <c r="L92" s="196">
        <v>14.65</v>
      </c>
      <c r="M92" s="196">
        <v>0.96</v>
      </c>
      <c r="N92" s="196">
        <v>1.38</v>
      </c>
      <c r="O92" s="196">
        <v>0</v>
      </c>
      <c r="P92" s="196">
        <v>1.46</v>
      </c>
      <c r="Q92" s="196">
        <v>0.25</v>
      </c>
      <c r="R92" s="196">
        <v>0.49</v>
      </c>
      <c r="S92" s="196">
        <v>0.31</v>
      </c>
      <c r="T92" s="196">
        <v>0</v>
      </c>
      <c r="U92" s="196">
        <v>0.98</v>
      </c>
      <c r="V92" s="196">
        <v>0.17</v>
      </c>
      <c r="W92" s="196">
        <v>0.54</v>
      </c>
      <c r="X92" s="196">
        <v>1.97</v>
      </c>
      <c r="Y92" s="196">
        <v>0</v>
      </c>
      <c r="Z92" s="196">
        <v>2.95</v>
      </c>
      <c r="AA92" s="196">
        <v>1.05</v>
      </c>
      <c r="AB92" s="196">
        <v>0</v>
      </c>
      <c r="AC92" s="196">
        <v>0.94</v>
      </c>
      <c r="AD92" s="196">
        <v>14.84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12.08</v>
      </c>
      <c r="AL92" s="196">
        <v>0</v>
      </c>
      <c r="AM92" s="196">
        <v>0</v>
      </c>
      <c r="AN92" s="196">
        <v>0</v>
      </c>
      <c r="AO92" s="196">
        <v>87.01</v>
      </c>
      <c r="AP92" s="196">
        <v>0</v>
      </c>
      <c r="AQ92" s="196">
        <v>0</v>
      </c>
      <c r="AR92" s="196">
        <v>9.34</v>
      </c>
      <c r="AS92" s="196">
        <v>21.86</v>
      </c>
      <c r="AT92" s="196">
        <v>21.52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4.0199999999999996</v>
      </c>
      <c r="L93" s="196">
        <v>45.67</v>
      </c>
      <c r="M93" s="196">
        <v>0.96</v>
      </c>
      <c r="N93" s="196">
        <v>1.38</v>
      </c>
      <c r="O93" s="196">
        <v>0</v>
      </c>
      <c r="P93" s="196">
        <v>1.46</v>
      </c>
      <c r="Q93" s="196">
        <v>0.25</v>
      </c>
      <c r="R93" s="196">
        <v>0.49</v>
      </c>
      <c r="S93" s="196">
        <v>0.31</v>
      </c>
      <c r="T93" s="196">
        <v>0</v>
      </c>
      <c r="U93" s="196">
        <v>0.98</v>
      </c>
      <c r="V93" s="196">
        <v>0.17</v>
      </c>
      <c r="W93" s="196">
        <v>0.54</v>
      </c>
      <c r="X93" s="196">
        <v>1.97</v>
      </c>
      <c r="Y93" s="196">
        <v>0</v>
      </c>
      <c r="Z93" s="196">
        <v>2.95</v>
      </c>
      <c r="AA93" s="196">
        <v>1.05</v>
      </c>
      <c r="AB93" s="196">
        <v>0</v>
      </c>
      <c r="AC93" s="196">
        <v>0.94</v>
      </c>
      <c r="AD93" s="196">
        <v>14.84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10.88</v>
      </c>
      <c r="AL93" s="196">
        <v>0</v>
      </c>
      <c r="AM93" s="196">
        <v>0</v>
      </c>
      <c r="AN93" s="196">
        <v>0</v>
      </c>
      <c r="AO93" s="196">
        <v>87.01</v>
      </c>
      <c r="AP93" s="196">
        <v>0</v>
      </c>
      <c r="AQ93" s="196">
        <v>0</v>
      </c>
      <c r="AR93" s="196">
        <v>9.34</v>
      </c>
      <c r="AS93" s="196">
        <v>21.86</v>
      </c>
      <c r="AT93" s="196">
        <v>21.52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4.0199999999999996</v>
      </c>
      <c r="L94" s="196">
        <v>111.74</v>
      </c>
      <c r="M94" s="196">
        <v>0.96</v>
      </c>
      <c r="N94" s="196">
        <v>1.38</v>
      </c>
      <c r="O94" s="196">
        <v>0</v>
      </c>
      <c r="P94" s="196">
        <v>1.46</v>
      </c>
      <c r="Q94" s="196">
        <v>0.25</v>
      </c>
      <c r="R94" s="196">
        <v>0.49</v>
      </c>
      <c r="S94" s="196">
        <v>0.31</v>
      </c>
      <c r="T94" s="196">
        <v>0</v>
      </c>
      <c r="U94" s="196">
        <v>0.98</v>
      </c>
      <c r="V94" s="196">
        <v>0.17</v>
      </c>
      <c r="W94" s="196">
        <v>0.54</v>
      </c>
      <c r="X94" s="196">
        <v>1.97</v>
      </c>
      <c r="Y94" s="196">
        <v>0</v>
      </c>
      <c r="Z94" s="196">
        <v>2.95</v>
      </c>
      <c r="AA94" s="196">
        <v>1.05</v>
      </c>
      <c r="AB94" s="196">
        <v>0</v>
      </c>
      <c r="AC94" s="196">
        <v>0.94</v>
      </c>
      <c r="AD94" s="196">
        <v>14.84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10.88</v>
      </c>
      <c r="AL94" s="196">
        <v>0</v>
      </c>
      <c r="AM94" s="196">
        <v>0</v>
      </c>
      <c r="AN94" s="196">
        <v>0</v>
      </c>
      <c r="AO94" s="196">
        <v>87.01</v>
      </c>
      <c r="AP94" s="196">
        <v>0</v>
      </c>
      <c r="AQ94" s="196">
        <v>0</v>
      </c>
      <c r="AR94" s="196">
        <v>9.34</v>
      </c>
      <c r="AS94" s="196">
        <v>21.86</v>
      </c>
      <c r="AT94" s="196">
        <v>21.52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4.0199999999999996</v>
      </c>
      <c r="L95" s="196">
        <v>174.83</v>
      </c>
      <c r="M95" s="196">
        <v>0.96</v>
      </c>
      <c r="N95" s="196">
        <v>1.38</v>
      </c>
      <c r="O95" s="196">
        <v>0</v>
      </c>
      <c r="P95" s="196">
        <v>1.46</v>
      </c>
      <c r="Q95" s="196">
        <v>0.25</v>
      </c>
      <c r="R95" s="196">
        <v>0.49</v>
      </c>
      <c r="S95" s="196">
        <v>0.31</v>
      </c>
      <c r="T95" s="196">
        <v>0</v>
      </c>
      <c r="U95" s="196">
        <v>0.98</v>
      </c>
      <c r="V95" s="196">
        <v>0.17</v>
      </c>
      <c r="W95" s="196">
        <v>0.54</v>
      </c>
      <c r="X95" s="196">
        <v>1.97</v>
      </c>
      <c r="Y95" s="196">
        <v>0</v>
      </c>
      <c r="Z95" s="196">
        <v>2.95</v>
      </c>
      <c r="AA95" s="196">
        <v>1.05</v>
      </c>
      <c r="AB95" s="196">
        <v>0</v>
      </c>
      <c r="AC95" s="196">
        <v>0.94</v>
      </c>
      <c r="AD95" s="196">
        <v>14.84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10.88</v>
      </c>
      <c r="AL95" s="196">
        <v>0</v>
      </c>
      <c r="AM95" s="196">
        <v>0</v>
      </c>
      <c r="AN95" s="196">
        <v>0</v>
      </c>
      <c r="AO95" s="196">
        <v>87.01</v>
      </c>
      <c r="AP95" s="196">
        <v>0</v>
      </c>
      <c r="AQ95" s="196">
        <v>0</v>
      </c>
      <c r="AR95" s="196">
        <v>9.34</v>
      </c>
      <c r="AS95" s="196">
        <v>21.86</v>
      </c>
      <c r="AT95" s="196">
        <v>21.52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4.0199999999999996</v>
      </c>
      <c r="L96" s="196">
        <v>181.62</v>
      </c>
      <c r="M96" s="196">
        <v>0.96</v>
      </c>
      <c r="N96" s="196">
        <v>1.38</v>
      </c>
      <c r="O96" s="196">
        <v>0</v>
      </c>
      <c r="P96" s="196">
        <v>1.46</v>
      </c>
      <c r="Q96" s="196">
        <v>3.15</v>
      </c>
      <c r="R96" s="196">
        <v>0.49</v>
      </c>
      <c r="S96" s="196">
        <v>3.82</v>
      </c>
      <c r="T96" s="196">
        <v>0</v>
      </c>
      <c r="U96" s="196">
        <v>0.98</v>
      </c>
      <c r="V96" s="196">
        <v>0.17</v>
      </c>
      <c r="W96" s="196">
        <v>0.54</v>
      </c>
      <c r="X96" s="196">
        <v>1.97</v>
      </c>
      <c r="Y96" s="196">
        <v>0</v>
      </c>
      <c r="Z96" s="196">
        <v>2.95</v>
      </c>
      <c r="AA96" s="196">
        <v>19.97</v>
      </c>
      <c r="AB96" s="196">
        <v>0</v>
      </c>
      <c r="AC96" s="196">
        <v>0.94</v>
      </c>
      <c r="AD96" s="196">
        <v>14.84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10.88</v>
      </c>
      <c r="AL96" s="196">
        <v>0</v>
      </c>
      <c r="AM96" s="196">
        <v>0</v>
      </c>
      <c r="AN96" s="196">
        <v>0</v>
      </c>
      <c r="AO96" s="196">
        <v>87.01</v>
      </c>
      <c r="AP96" s="196">
        <v>0</v>
      </c>
      <c r="AQ96" s="196">
        <v>0</v>
      </c>
      <c r="AR96" s="196">
        <v>9.34</v>
      </c>
      <c r="AS96" s="196">
        <v>21.86</v>
      </c>
      <c r="AT96" s="196">
        <v>21.52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4.0199999999999996</v>
      </c>
      <c r="L97" s="196">
        <v>181.62</v>
      </c>
      <c r="M97" s="196">
        <v>0.96</v>
      </c>
      <c r="N97" s="196">
        <v>1.38</v>
      </c>
      <c r="O97" s="196">
        <v>0</v>
      </c>
      <c r="P97" s="196">
        <v>1.46</v>
      </c>
      <c r="Q97" s="196">
        <v>3.15</v>
      </c>
      <c r="R97" s="196">
        <v>6.13</v>
      </c>
      <c r="S97" s="196">
        <v>3.82</v>
      </c>
      <c r="T97" s="196">
        <v>0</v>
      </c>
      <c r="U97" s="196">
        <v>0.98</v>
      </c>
      <c r="V97" s="196">
        <v>0.17</v>
      </c>
      <c r="W97" s="196">
        <v>0.54</v>
      </c>
      <c r="X97" s="196">
        <v>1.97</v>
      </c>
      <c r="Y97" s="196">
        <v>0</v>
      </c>
      <c r="Z97" s="196">
        <v>2.95</v>
      </c>
      <c r="AA97" s="196">
        <v>19.97</v>
      </c>
      <c r="AB97" s="196">
        <v>0</v>
      </c>
      <c r="AC97" s="196">
        <v>0.94</v>
      </c>
      <c r="AD97" s="196">
        <v>14.84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10.88</v>
      </c>
      <c r="AL97" s="196">
        <v>0</v>
      </c>
      <c r="AM97" s="196">
        <v>0</v>
      </c>
      <c r="AN97" s="196">
        <v>0</v>
      </c>
      <c r="AO97" s="196">
        <v>87.01</v>
      </c>
      <c r="AP97" s="196">
        <v>0</v>
      </c>
      <c r="AQ97" s="196">
        <v>0</v>
      </c>
      <c r="AR97" s="196">
        <v>9.34</v>
      </c>
      <c r="AS97" s="196">
        <v>21.86</v>
      </c>
      <c r="AT97" s="196">
        <v>21.52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4.0199999999999996</v>
      </c>
      <c r="L98" s="196">
        <v>181.62</v>
      </c>
      <c r="M98" s="196">
        <v>0.96</v>
      </c>
      <c r="N98" s="196">
        <v>1.38</v>
      </c>
      <c r="O98" s="196">
        <v>0</v>
      </c>
      <c r="P98" s="196">
        <v>1.46</v>
      </c>
      <c r="Q98" s="196">
        <v>3.15</v>
      </c>
      <c r="R98" s="196">
        <v>6.13</v>
      </c>
      <c r="S98" s="196">
        <v>3.82</v>
      </c>
      <c r="T98" s="196">
        <v>0</v>
      </c>
      <c r="U98" s="196">
        <v>0.98</v>
      </c>
      <c r="V98" s="196">
        <v>1.01</v>
      </c>
      <c r="W98" s="196">
        <v>0.54</v>
      </c>
      <c r="X98" s="196">
        <v>1.97</v>
      </c>
      <c r="Y98" s="196">
        <v>0</v>
      </c>
      <c r="Z98" s="196">
        <v>29.59</v>
      </c>
      <c r="AA98" s="196">
        <v>19.97</v>
      </c>
      <c r="AB98" s="196">
        <v>0</v>
      </c>
      <c r="AC98" s="196">
        <v>0.94</v>
      </c>
      <c r="AD98" s="196">
        <v>14.84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10.88</v>
      </c>
      <c r="AL98" s="196">
        <v>0</v>
      </c>
      <c r="AM98" s="196">
        <v>0</v>
      </c>
      <c r="AN98" s="196">
        <v>0</v>
      </c>
      <c r="AO98" s="196">
        <v>87.01</v>
      </c>
      <c r="AP98" s="196">
        <v>0</v>
      </c>
      <c r="AQ98" s="196">
        <v>0</v>
      </c>
      <c r="AR98" s="196">
        <v>9.34</v>
      </c>
      <c r="AS98" s="196">
        <v>21.86</v>
      </c>
      <c r="AT98" s="196">
        <v>21.52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5.578749999999999E-2</v>
      </c>
      <c r="L99">
        <f t="shared" si="0"/>
        <v>1.6049399999999976</v>
      </c>
      <c r="M99">
        <f t="shared" si="0"/>
        <v>2.3519999999999958E-2</v>
      </c>
      <c r="N99">
        <f t="shared" si="0"/>
        <v>3.3119999999999955E-2</v>
      </c>
      <c r="O99">
        <f t="shared" si="0"/>
        <v>0</v>
      </c>
      <c r="P99">
        <f t="shared" si="0"/>
        <v>3.5039999999999953E-2</v>
      </c>
      <c r="Q99">
        <f t="shared" si="0"/>
        <v>2.4682500000000007E-2</v>
      </c>
      <c r="R99">
        <f t="shared" si="0"/>
        <v>5.0490000000000139E-2</v>
      </c>
      <c r="S99">
        <f t="shared" si="0"/>
        <v>3.2710000000000024E-2</v>
      </c>
      <c r="T99">
        <f t="shared" si="0"/>
        <v>0</v>
      </c>
      <c r="U99">
        <f t="shared" si="0"/>
        <v>2.3462500000000001E-2</v>
      </c>
      <c r="V99">
        <f t="shared" si="0"/>
        <v>9.6625000000000322E-3</v>
      </c>
      <c r="W99">
        <f t="shared" si="0"/>
        <v>4.2314999999999846E-2</v>
      </c>
      <c r="X99">
        <f t="shared" si="0"/>
        <v>0.13919250000000047</v>
      </c>
      <c r="Y99">
        <f t="shared" si="0"/>
        <v>0</v>
      </c>
      <c r="Z99">
        <f t="shared" si="0"/>
        <v>0.40726500000000088</v>
      </c>
      <c r="AA99">
        <f t="shared" si="0"/>
        <v>0.16236999999999935</v>
      </c>
      <c r="AB99">
        <f t="shared" si="0"/>
        <v>0</v>
      </c>
      <c r="AC99">
        <f t="shared" si="0"/>
        <v>2.8087499999999963E-2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1.2386450000000007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0.16808250000000005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0.60907000000000022</v>
      </c>
      <c r="AP99">
        <f t="shared" si="0"/>
        <v>0</v>
      </c>
      <c r="AQ99">
        <f t="shared" si="0"/>
        <v>0</v>
      </c>
      <c r="AR99">
        <f t="shared" si="0"/>
        <v>0.22416000000000016</v>
      </c>
      <c r="AS99">
        <f t="shared" si="0"/>
        <v>0.52463999999999911</v>
      </c>
      <c r="AT99">
        <f t="shared" si="0"/>
        <v>0.51647999999999972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-5.08</v>
      </c>
      <c r="D29" s="82">
        <v>0</v>
      </c>
      <c r="E29" s="82">
        <v>0</v>
      </c>
      <c r="F29" s="82">
        <v>-6.92</v>
      </c>
      <c r="G29" s="82">
        <v>-12</v>
      </c>
      <c r="H29" s="76"/>
      <c r="I29" s="31">
        <v>27</v>
      </c>
      <c r="J29" s="82">
        <v>5.08</v>
      </c>
      <c r="K29" s="82">
        <v>0</v>
      </c>
      <c r="L29" s="82">
        <v>0</v>
      </c>
      <c r="M29" s="82">
        <v>0</v>
      </c>
      <c r="N29" s="82">
        <v>5.08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6.92</v>
      </c>
      <c r="AF29" s="82">
        <v>0</v>
      </c>
      <c r="AG29" s="82">
        <v>0</v>
      </c>
      <c r="AH29" s="82">
        <v>0</v>
      </c>
      <c r="AI29" s="82">
        <v>6.92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5.08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-5.08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6.92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-6.92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50.8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50.8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69.2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69.2</v>
      </c>
      <c r="DF29" s="81">
        <f t="shared" si="31"/>
        <v>12</v>
      </c>
      <c r="DG29" s="81">
        <f t="shared" si="32"/>
        <v>-5.08</v>
      </c>
      <c r="DH29" s="81">
        <f t="shared" si="33"/>
        <v>0</v>
      </c>
      <c r="DI29" s="81">
        <f t="shared" si="34"/>
        <v>0</v>
      </c>
      <c r="DJ29" s="81">
        <f t="shared" si="35"/>
        <v>-6.92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-63</v>
      </c>
      <c r="G30" s="82">
        <v>-63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63</v>
      </c>
      <c r="AF30" s="82">
        <v>0</v>
      </c>
      <c r="AG30" s="82">
        <v>0</v>
      </c>
      <c r="AH30" s="82">
        <v>0</v>
      </c>
      <c r="AI30" s="82">
        <v>63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63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-63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630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630</v>
      </c>
      <c r="DF30" s="81">
        <f t="shared" si="31"/>
        <v>63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-63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-30.238</v>
      </c>
      <c r="G87" s="82">
        <v>-30.238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30.238</v>
      </c>
      <c r="AF87" s="82">
        <v>0</v>
      </c>
      <c r="AG87" s="82">
        <v>0</v>
      </c>
      <c r="AH87" s="82">
        <v>0</v>
      </c>
      <c r="AI87" s="82">
        <v>30.238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30.238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-30.238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302.38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302.38</v>
      </c>
      <c r="DF87" s="81">
        <f t="shared" si="59"/>
        <v>30.238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-30.238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-34.747999999999998</v>
      </c>
      <c r="G88" s="82">
        <v>-34.747999999999998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34.747999999999998</v>
      </c>
      <c r="AF88" s="82">
        <v>0</v>
      </c>
      <c r="AG88" s="82">
        <v>0</v>
      </c>
      <c r="AH88" s="82">
        <v>0</v>
      </c>
      <c r="AI88" s="82">
        <v>34.747999999999998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34.747999999999998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-34.747999999999998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347.47999999999996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347.47999999999996</v>
      </c>
      <c r="DF88" s="81">
        <f t="shared" si="59"/>
        <v>34.747999999999998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-34.747999999999998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-23.515000000000001</v>
      </c>
      <c r="G89" s="82">
        <v>-23.515000000000001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23.515000000000001</v>
      </c>
      <c r="AF89" s="82">
        <v>0</v>
      </c>
      <c r="AG89" s="82">
        <v>0</v>
      </c>
      <c r="AH89" s="82">
        <v>0</v>
      </c>
      <c r="AI89" s="82">
        <v>23.515000000000001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23.515000000000001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-23.515000000000001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235.15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235.15</v>
      </c>
      <c r="DF89" s="81">
        <f t="shared" si="59"/>
        <v>23.515000000000001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-23.515000000000001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-20</v>
      </c>
      <c r="D90" s="82">
        <v>0</v>
      </c>
      <c r="E90" s="82">
        <v>0</v>
      </c>
      <c r="F90" s="82">
        <v>-39.542000000000002</v>
      </c>
      <c r="G90" s="82">
        <v>-59.542000000000002</v>
      </c>
      <c r="H90" s="76"/>
      <c r="I90" s="31">
        <v>88</v>
      </c>
      <c r="J90" s="82">
        <v>20</v>
      </c>
      <c r="K90" s="82">
        <v>0</v>
      </c>
      <c r="L90" s="82">
        <v>0</v>
      </c>
      <c r="M90" s="82">
        <v>0</v>
      </c>
      <c r="N90" s="82">
        <v>20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39.542000000000002</v>
      </c>
      <c r="AF90" s="82">
        <v>0</v>
      </c>
      <c r="AG90" s="82">
        <v>0</v>
      </c>
      <c r="AH90" s="82">
        <v>0</v>
      </c>
      <c r="AI90" s="82">
        <v>39.542000000000002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39.542000000000002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-39.542000000000002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395.42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395.42</v>
      </c>
      <c r="DF90" s="81">
        <f t="shared" si="59"/>
        <v>59.542000000000002</v>
      </c>
      <c r="DG90" s="81">
        <f t="shared" si="60"/>
        <v>-20</v>
      </c>
      <c r="DH90" s="81">
        <f t="shared" si="61"/>
        <v>0</v>
      </c>
      <c r="DI90" s="81">
        <f t="shared" si="62"/>
        <v>0</v>
      </c>
      <c r="DJ90" s="81">
        <f t="shared" si="63"/>
        <v>-39.542000000000002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-25</v>
      </c>
      <c r="D91" s="82">
        <v>0</v>
      </c>
      <c r="E91" s="82">
        <v>0</v>
      </c>
      <c r="F91" s="82">
        <v>0</v>
      </c>
      <c r="G91" s="82">
        <v>-25</v>
      </c>
      <c r="H91" s="76"/>
      <c r="I91" s="31">
        <v>89</v>
      </c>
      <c r="J91" s="82">
        <v>25</v>
      </c>
      <c r="K91" s="82">
        <v>0</v>
      </c>
      <c r="L91" s="82">
        <v>0</v>
      </c>
      <c r="M91" s="82">
        <v>0</v>
      </c>
      <c r="N91" s="82">
        <v>25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25</v>
      </c>
      <c r="DG91" s="81">
        <f t="shared" si="60"/>
        <v>-25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-45</v>
      </c>
      <c r="D92" s="82">
        <v>0</v>
      </c>
      <c r="E92" s="82">
        <v>0</v>
      </c>
      <c r="F92" s="82">
        <v>-93.396000000000001</v>
      </c>
      <c r="G92" s="82">
        <v>-138.39599999999999</v>
      </c>
      <c r="H92" s="76"/>
      <c r="I92" s="31">
        <v>90</v>
      </c>
      <c r="J92" s="82">
        <v>45</v>
      </c>
      <c r="K92" s="82">
        <v>0</v>
      </c>
      <c r="L92" s="82">
        <v>0</v>
      </c>
      <c r="M92" s="82">
        <v>0</v>
      </c>
      <c r="N92" s="82">
        <v>45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93.396000000000001</v>
      </c>
      <c r="AF92" s="82">
        <v>0</v>
      </c>
      <c r="AG92" s="82">
        <v>0</v>
      </c>
      <c r="AH92" s="82">
        <v>0</v>
      </c>
      <c r="AI92" s="82">
        <v>93.396000000000001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93.396000000000001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-93.396000000000001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933.96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933.96</v>
      </c>
      <c r="DF92" s="81">
        <f t="shared" si="59"/>
        <v>138.39600000000002</v>
      </c>
      <c r="DG92" s="81">
        <f t="shared" si="60"/>
        <v>-45</v>
      </c>
      <c r="DH92" s="81">
        <f t="shared" si="61"/>
        <v>0</v>
      </c>
      <c r="DI92" s="81">
        <f t="shared" si="62"/>
        <v>0</v>
      </c>
      <c r="DJ92" s="81">
        <f t="shared" si="63"/>
        <v>-93.396000000000001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-52.073999999999998</v>
      </c>
      <c r="D93" s="82">
        <v>0</v>
      </c>
      <c r="E93" s="82">
        <v>0</v>
      </c>
      <c r="F93" s="82">
        <v>-70.926000000000002</v>
      </c>
      <c r="G93" s="82">
        <v>-123</v>
      </c>
      <c r="H93" s="76"/>
      <c r="I93" s="31">
        <v>91</v>
      </c>
      <c r="J93" s="82">
        <v>52.073999999999998</v>
      </c>
      <c r="K93" s="82">
        <v>0</v>
      </c>
      <c r="L93" s="82">
        <v>0</v>
      </c>
      <c r="M93" s="82">
        <v>0</v>
      </c>
      <c r="N93" s="82">
        <v>52.073999999999998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70.926000000000002</v>
      </c>
      <c r="AF93" s="82">
        <v>0</v>
      </c>
      <c r="AG93" s="82">
        <v>0</v>
      </c>
      <c r="AH93" s="82">
        <v>0</v>
      </c>
      <c r="AI93" s="82">
        <v>70.926000000000002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52.073999999999998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-52.073999999999998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70.926000000000002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-70.926000000000002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520.74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520.74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709.26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709.26</v>
      </c>
      <c r="DF93" s="81">
        <f t="shared" si="59"/>
        <v>123</v>
      </c>
      <c r="DG93" s="81">
        <f t="shared" si="60"/>
        <v>-52.073999999999998</v>
      </c>
      <c r="DH93" s="81">
        <f t="shared" si="61"/>
        <v>0</v>
      </c>
      <c r="DI93" s="81">
        <f t="shared" si="62"/>
        <v>0</v>
      </c>
      <c r="DJ93" s="81">
        <f t="shared" si="63"/>
        <v>-70.926000000000002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-55</v>
      </c>
      <c r="D94" s="82">
        <v>0</v>
      </c>
      <c r="E94" s="82">
        <v>0</v>
      </c>
      <c r="F94" s="82">
        <v>0</v>
      </c>
      <c r="G94" s="82">
        <v>-55</v>
      </c>
      <c r="H94" s="76"/>
      <c r="I94" s="31">
        <v>92</v>
      </c>
      <c r="J94" s="82">
        <v>55</v>
      </c>
      <c r="K94" s="82">
        <v>0</v>
      </c>
      <c r="L94" s="82">
        <v>0</v>
      </c>
      <c r="M94" s="82">
        <v>0</v>
      </c>
      <c r="N94" s="82">
        <v>55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55</v>
      </c>
      <c r="DG94" s="81">
        <f t="shared" si="60"/>
        <v>-55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5.05385E-2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-5.05385E-2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9.0571249999999992E-2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-9.0571249999999992E-2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5.05385E-2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5.05385E-2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9.0571250000000006E-2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9.0571250000000006E-2</v>
      </c>
      <c r="DE99" s="86"/>
      <c r="DF99" s="81">
        <f t="shared" si="59"/>
        <v>0.14110974999999998</v>
      </c>
      <c r="DG99" s="81">
        <f t="shared" si="60"/>
        <v>-5.05385E-2</v>
      </c>
      <c r="DH99" s="81">
        <f t="shared" si="61"/>
        <v>0</v>
      </c>
      <c r="DI99" s="81">
        <f t="shared" si="62"/>
        <v>0</v>
      </c>
      <c r="DJ99" s="81">
        <f t="shared" si="63"/>
        <v>-9.0571249999999992E-2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374.11</v>
      </c>
      <c r="H3" s="174">
        <f t="shared" ref="H3:H66" ca="1" si="2">INDIRECT("ISGS_Delhi_pp!" &amp; $V$3 &amp; X3)</f>
        <v>359.89382000000001</v>
      </c>
      <c r="I3" s="178">
        <f ca="1">INDIRECT("BRPL_EOD!" &amp; $V$3 &amp; X3)</f>
        <v>269.83999999999997</v>
      </c>
      <c r="J3" s="176">
        <f ca="1">INDIRECT("BYPL_EOD!" &amp; $V$3 &amp; X3)</f>
        <v>85.14</v>
      </c>
      <c r="K3" s="176">
        <f ca="1">INDIRECT("TPDDL_EOD!" &amp; $V$3 &amp; X3)</f>
        <v>4.92</v>
      </c>
      <c r="L3" s="176">
        <f ca="1">INDIRECT("NDMC_EOD!" &amp; $V$3 &amp; X3)</f>
        <v>0</v>
      </c>
      <c r="M3" s="177">
        <f ca="1">SUM(I3:L3)</f>
        <v>359.9</v>
      </c>
      <c r="N3" s="175">
        <f ca="1">INDIRECT("BRPL_ISGS_exbus!" &amp; $V$3 &amp; X3)</f>
        <v>269.83536645957207</v>
      </c>
      <c r="O3" s="176">
        <f ca="1">INDIRECT("BYPL_ISGS_exbus!" &amp; $V$3 &amp; X3)</f>
        <v>85.138538023895535</v>
      </c>
      <c r="P3" s="176">
        <f ca="1">INDIRECT("TPDDL_ISGS_exbus!" &amp; $V$3 &amp; X3)</f>
        <v>4.9199155165323702</v>
      </c>
      <c r="Q3" s="176">
        <f ca="1">INDIRECT("NDMC_ISGS_exbus!" &amp; $V$3 &amp; X3)</f>
        <v>0</v>
      </c>
      <c r="R3" s="177">
        <f ca="1">SUM(N3:Q3)</f>
        <v>359.89382000000001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374.11</v>
      </c>
      <c r="H4" s="182">
        <f t="shared" ca="1" si="2"/>
        <v>359.89382000000001</v>
      </c>
      <c r="I4" s="183">
        <f t="shared" ref="I4:I67" ca="1" si="5">INDIRECT("BRPL_EOD!" &amp; $V$3 &amp; X4)</f>
        <v>269.83999999999997</v>
      </c>
      <c r="J4" s="180">
        <f t="shared" ref="J4:J67" ca="1" si="6">INDIRECT("BYPL_EOD!" &amp; $V$3 &amp; X4)</f>
        <v>85.14</v>
      </c>
      <c r="K4" s="180">
        <f t="shared" ref="K4:K67" ca="1" si="7">INDIRECT("TPDDL_EOD!" &amp; $V$3 &amp; X4)</f>
        <v>4.92</v>
      </c>
      <c r="L4" s="180">
        <f t="shared" ref="L4:L67" ca="1" si="8">INDIRECT("NDMC_EOD!" &amp; $V$3 &amp; X4)</f>
        <v>0</v>
      </c>
      <c r="M4" s="181">
        <f t="shared" ref="M4:M67" ca="1" si="9">SUM(I4:L4)</f>
        <v>359.9</v>
      </c>
      <c r="N4" s="179">
        <f t="shared" ref="N4:N67" ca="1" si="10">INDIRECT("BRPL_ISGS_exbus!" &amp; $V$3 &amp; X4)</f>
        <v>269.83536645957207</v>
      </c>
      <c r="O4" s="180">
        <f t="shared" ref="O4:O67" ca="1" si="11">INDIRECT("BYPL_ISGS_exbus!" &amp; $V$3 &amp; X4)</f>
        <v>85.138538023895535</v>
      </c>
      <c r="P4" s="180">
        <f t="shared" ref="P4:P67" ca="1" si="12">INDIRECT("TPDDL_ISGS_exbus!" &amp; $V$3 &amp; X4)</f>
        <v>4.9199155165323702</v>
      </c>
      <c r="Q4" s="180">
        <f t="shared" ref="Q4:Q67" ca="1" si="13">INDIRECT("NDMC_ISGS_exbus!" &amp; $V$3 &amp; X4)</f>
        <v>0</v>
      </c>
      <c r="R4" s="181">
        <f t="shared" ref="R4:R67" ca="1" si="14">SUM(N4:Q4)</f>
        <v>359.89382000000001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374.11</v>
      </c>
      <c r="H5" s="182">
        <f t="shared" ca="1" si="2"/>
        <v>359.89382000000001</v>
      </c>
      <c r="I5" s="183">
        <f t="shared" ca="1" si="5"/>
        <v>269.83999999999997</v>
      </c>
      <c r="J5" s="180">
        <f t="shared" ca="1" si="6"/>
        <v>85.14</v>
      </c>
      <c r="K5" s="180">
        <f t="shared" ca="1" si="7"/>
        <v>4.92</v>
      </c>
      <c r="L5" s="180">
        <f t="shared" ca="1" si="8"/>
        <v>0</v>
      </c>
      <c r="M5" s="181">
        <f t="shared" ca="1" si="9"/>
        <v>359.9</v>
      </c>
      <c r="N5" s="179">
        <f t="shared" ca="1" si="10"/>
        <v>269.83536645957207</v>
      </c>
      <c r="O5" s="180">
        <f t="shared" ca="1" si="11"/>
        <v>85.138538023895535</v>
      </c>
      <c r="P5" s="180">
        <f t="shared" ca="1" si="12"/>
        <v>4.9199155165323702</v>
      </c>
      <c r="Q5" s="180">
        <f t="shared" ca="1" si="13"/>
        <v>0</v>
      </c>
      <c r="R5" s="181">
        <f t="shared" ca="1" si="14"/>
        <v>359.89382000000001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374.11</v>
      </c>
      <c r="H6" s="182">
        <f t="shared" ca="1" si="2"/>
        <v>359.89382000000001</v>
      </c>
      <c r="I6" s="183">
        <f t="shared" ca="1" si="5"/>
        <v>269.83999999999997</v>
      </c>
      <c r="J6" s="180">
        <f t="shared" ca="1" si="6"/>
        <v>85.14</v>
      </c>
      <c r="K6" s="180">
        <f t="shared" ca="1" si="7"/>
        <v>4.92</v>
      </c>
      <c r="L6" s="180">
        <f t="shared" ca="1" si="8"/>
        <v>0</v>
      </c>
      <c r="M6" s="181">
        <f t="shared" ca="1" si="9"/>
        <v>359.9</v>
      </c>
      <c r="N6" s="179">
        <f t="shared" ca="1" si="10"/>
        <v>269.83536645957207</v>
      </c>
      <c r="O6" s="180">
        <f t="shared" ca="1" si="11"/>
        <v>85.138538023895535</v>
      </c>
      <c r="P6" s="180">
        <f t="shared" ca="1" si="12"/>
        <v>4.9199155165323702</v>
      </c>
      <c r="Q6" s="180">
        <f t="shared" ca="1" si="13"/>
        <v>0</v>
      </c>
      <c r="R6" s="181">
        <f t="shared" ca="1" si="14"/>
        <v>359.89382000000001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374.11</v>
      </c>
      <c r="H7" s="182">
        <f t="shared" ca="1" si="2"/>
        <v>359.89382000000001</v>
      </c>
      <c r="I7" s="183">
        <f t="shared" ca="1" si="5"/>
        <v>269.83999999999997</v>
      </c>
      <c r="J7" s="180">
        <f t="shared" ca="1" si="6"/>
        <v>85.14</v>
      </c>
      <c r="K7" s="180">
        <f t="shared" ca="1" si="7"/>
        <v>4.92</v>
      </c>
      <c r="L7" s="180">
        <f t="shared" ca="1" si="8"/>
        <v>0</v>
      </c>
      <c r="M7" s="181">
        <f t="shared" ca="1" si="9"/>
        <v>359.9</v>
      </c>
      <c r="N7" s="179">
        <f t="shared" ca="1" si="10"/>
        <v>269.83536645957207</v>
      </c>
      <c r="O7" s="180">
        <f t="shared" ca="1" si="11"/>
        <v>85.138538023895535</v>
      </c>
      <c r="P7" s="180">
        <f t="shared" ca="1" si="12"/>
        <v>4.9199155165323702</v>
      </c>
      <c r="Q7" s="180">
        <f t="shared" ca="1" si="13"/>
        <v>0</v>
      </c>
      <c r="R7" s="181">
        <f t="shared" ca="1" si="14"/>
        <v>359.89382000000001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374.11</v>
      </c>
      <c r="H8" s="182">
        <f t="shared" ca="1" si="2"/>
        <v>359.89382000000001</v>
      </c>
      <c r="I8" s="183">
        <f t="shared" ca="1" si="5"/>
        <v>269.83999999999997</v>
      </c>
      <c r="J8" s="180">
        <f t="shared" ca="1" si="6"/>
        <v>85.14</v>
      </c>
      <c r="K8" s="180">
        <f t="shared" ca="1" si="7"/>
        <v>4.92</v>
      </c>
      <c r="L8" s="180">
        <f t="shared" ca="1" si="8"/>
        <v>0</v>
      </c>
      <c r="M8" s="181">
        <f t="shared" ca="1" si="9"/>
        <v>359.9</v>
      </c>
      <c r="N8" s="179">
        <f t="shared" ca="1" si="10"/>
        <v>269.83536645957207</v>
      </c>
      <c r="O8" s="180">
        <f t="shared" ca="1" si="11"/>
        <v>85.138538023895535</v>
      </c>
      <c r="P8" s="180">
        <f t="shared" ca="1" si="12"/>
        <v>4.9199155165323702</v>
      </c>
      <c r="Q8" s="180">
        <f t="shared" ca="1" si="13"/>
        <v>0</v>
      </c>
      <c r="R8" s="181">
        <f t="shared" ca="1" si="14"/>
        <v>359.89382000000001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374.11</v>
      </c>
      <c r="H9" s="182">
        <f t="shared" ca="1" si="2"/>
        <v>359.89382000000001</v>
      </c>
      <c r="I9" s="183">
        <f t="shared" ca="1" si="5"/>
        <v>269.83999999999997</v>
      </c>
      <c r="J9" s="180">
        <f t="shared" ca="1" si="6"/>
        <v>85.14</v>
      </c>
      <c r="K9" s="180">
        <f t="shared" ca="1" si="7"/>
        <v>4.92</v>
      </c>
      <c r="L9" s="180">
        <f t="shared" ca="1" si="8"/>
        <v>0</v>
      </c>
      <c r="M9" s="181">
        <f t="shared" ca="1" si="9"/>
        <v>359.9</v>
      </c>
      <c r="N9" s="179">
        <f t="shared" ca="1" si="10"/>
        <v>269.83536645957207</v>
      </c>
      <c r="O9" s="180">
        <f t="shared" ca="1" si="11"/>
        <v>85.138538023895535</v>
      </c>
      <c r="P9" s="180">
        <f t="shared" ca="1" si="12"/>
        <v>4.9199155165323702</v>
      </c>
      <c r="Q9" s="180">
        <f t="shared" ca="1" si="13"/>
        <v>0</v>
      </c>
      <c r="R9" s="181">
        <f t="shared" ca="1" si="14"/>
        <v>359.89382000000001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374.11</v>
      </c>
      <c r="H10" s="182">
        <f t="shared" ca="1" si="2"/>
        <v>359.89382000000001</v>
      </c>
      <c r="I10" s="183">
        <f t="shared" ca="1" si="5"/>
        <v>269.83999999999997</v>
      </c>
      <c r="J10" s="180">
        <f t="shared" ca="1" si="6"/>
        <v>85.14</v>
      </c>
      <c r="K10" s="180">
        <f t="shared" ca="1" si="7"/>
        <v>4.92</v>
      </c>
      <c r="L10" s="180">
        <f t="shared" ca="1" si="8"/>
        <v>0</v>
      </c>
      <c r="M10" s="181">
        <f t="shared" ca="1" si="9"/>
        <v>359.9</v>
      </c>
      <c r="N10" s="179">
        <f t="shared" ca="1" si="10"/>
        <v>269.83536645957207</v>
      </c>
      <c r="O10" s="180">
        <f t="shared" ca="1" si="11"/>
        <v>85.138538023895535</v>
      </c>
      <c r="P10" s="180">
        <f t="shared" ca="1" si="12"/>
        <v>4.9199155165323702</v>
      </c>
      <c r="Q10" s="180">
        <f t="shared" ca="1" si="13"/>
        <v>0</v>
      </c>
      <c r="R10" s="181">
        <f t="shared" ca="1" si="14"/>
        <v>359.89382000000001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374.11</v>
      </c>
      <c r="H11" s="182">
        <f t="shared" ca="1" si="2"/>
        <v>359.89382000000001</v>
      </c>
      <c r="I11" s="183">
        <f t="shared" ca="1" si="5"/>
        <v>269.83999999999997</v>
      </c>
      <c r="J11" s="180">
        <f t="shared" ca="1" si="6"/>
        <v>85.14</v>
      </c>
      <c r="K11" s="180">
        <f t="shared" ca="1" si="7"/>
        <v>4.92</v>
      </c>
      <c r="L11" s="180">
        <f t="shared" ca="1" si="8"/>
        <v>0</v>
      </c>
      <c r="M11" s="181">
        <f t="shared" ca="1" si="9"/>
        <v>359.9</v>
      </c>
      <c r="N11" s="179">
        <f t="shared" ca="1" si="10"/>
        <v>269.83536645957207</v>
      </c>
      <c r="O11" s="180">
        <f t="shared" ca="1" si="11"/>
        <v>85.138538023895535</v>
      </c>
      <c r="P11" s="180">
        <f t="shared" ca="1" si="12"/>
        <v>4.9199155165323702</v>
      </c>
      <c r="Q11" s="180">
        <f t="shared" ca="1" si="13"/>
        <v>0</v>
      </c>
      <c r="R11" s="181">
        <f t="shared" ca="1" si="14"/>
        <v>359.89382000000001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374.11</v>
      </c>
      <c r="H12" s="182">
        <f t="shared" ca="1" si="2"/>
        <v>359.89382000000001</v>
      </c>
      <c r="I12" s="183">
        <f t="shared" ca="1" si="5"/>
        <v>269.83999999999997</v>
      </c>
      <c r="J12" s="180">
        <f t="shared" ca="1" si="6"/>
        <v>85.14</v>
      </c>
      <c r="K12" s="180">
        <f t="shared" ca="1" si="7"/>
        <v>4.92</v>
      </c>
      <c r="L12" s="180">
        <f t="shared" ca="1" si="8"/>
        <v>0</v>
      </c>
      <c r="M12" s="181">
        <f t="shared" ca="1" si="9"/>
        <v>359.9</v>
      </c>
      <c r="N12" s="179">
        <f t="shared" ca="1" si="10"/>
        <v>269.83536645957207</v>
      </c>
      <c r="O12" s="180">
        <f t="shared" ca="1" si="11"/>
        <v>85.138538023895535</v>
      </c>
      <c r="P12" s="180">
        <f t="shared" ca="1" si="12"/>
        <v>4.9199155165323702</v>
      </c>
      <c r="Q12" s="180">
        <f t="shared" ca="1" si="13"/>
        <v>0</v>
      </c>
      <c r="R12" s="181">
        <f t="shared" ca="1" si="14"/>
        <v>359.89382000000001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374.11</v>
      </c>
      <c r="H13" s="182">
        <f t="shared" ca="1" si="2"/>
        <v>359.89382000000001</v>
      </c>
      <c r="I13" s="183">
        <f t="shared" ca="1" si="5"/>
        <v>269.83999999999997</v>
      </c>
      <c r="J13" s="180">
        <f t="shared" ca="1" si="6"/>
        <v>85.14</v>
      </c>
      <c r="K13" s="180">
        <f t="shared" ca="1" si="7"/>
        <v>4.92</v>
      </c>
      <c r="L13" s="180">
        <f t="shared" ca="1" si="8"/>
        <v>0</v>
      </c>
      <c r="M13" s="181">
        <f t="shared" ca="1" si="9"/>
        <v>359.9</v>
      </c>
      <c r="N13" s="179">
        <f t="shared" ca="1" si="10"/>
        <v>269.83536645957207</v>
      </c>
      <c r="O13" s="180">
        <f t="shared" ca="1" si="11"/>
        <v>85.138538023895535</v>
      </c>
      <c r="P13" s="180">
        <f t="shared" ca="1" si="12"/>
        <v>4.9199155165323702</v>
      </c>
      <c r="Q13" s="180">
        <f t="shared" ca="1" si="13"/>
        <v>0</v>
      </c>
      <c r="R13" s="181">
        <f t="shared" ca="1" si="14"/>
        <v>359.89382000000001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374.11</v>
      </c>
      <c r="H14" s="182">
        <f t="shared" ca="1" si="2"/>
        <v>359.89382000000001</v>
      </c>
      <c r="I14" s="183">
        <f t="shared" ca="1" si="5"/>
        <v>269.83999999999997</v>
      </c>
      <c r="J14" s="180">
        <f t="shared" ca="1" si="6"/>
        <v>85.14</v>
      </c>
      <c r="K14" s="180">
        <f t="shared" ca="1" si="7"/>
        <v>4.92</v>
      </c>
      <c r="L14" s="180">
        <f t="shared" ca="1" si="8"/>
        <v>0</v>
      </c>
      <c r="M14" s="181">
        <f t="shared" ca="1" si="9"/>
        <v>359.9</v>
      </c>
      <c r="N14" s="179">
        <f t="shared" ca="1" si="10"/>
        <v>269.83536645957207</v>
      </c>
      <c r="O14" s="180">
        <f t="shared" ca="1" si="11"/>
        <v>85.138538023895535</v>
      </c>
      <c r="P14" s="180">
        <f t="shared" ca="1" si="12"/>
        <v>4.9199155165323702</v>
      </c>
      <c r="Q14" s="180">
        <f t="shared" ca="1" si="13"/>
        <v>0</v>
      </c>
      <c r="R14" s="181">
        <f t="shared" ca="1" si="14"/>
        <v>359.89382000000001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374.11</v>
      </c>
      <c r="H15" s="182">
        <f t="shared" ca="1" si="2"/>
        <v>359.89382000000001</v>
      </c>
      <c r="I15" s="183">
        <f t="shared" ca="1" si="5"/>
        <v>269.83999999999997</v>
      </c>
      <c r="J15" s="180">
        <f t="shared" ca="1" si="6"/>
        <v>85.14</v>
      </c>
      <c r="K15" s="180">
        <f t="shared" ca="1" si="7"/>
        <v>4.92</v>
      </c>
      <c r="L15" s="180">
        <f t="shared" ca="1" si="8"/>
        <v>0</v>
      </c>
      <c r="M15" s="181">
        <f t="shared" ca="1" si="9"/>
        <v>359.9</v>
      </c>
      <c r="N15" s="179">
        <f t="shared" ca="1" si="10"/>
        <v>269.83536645957207</v>
      </c>
      <c r="O15" s="180">
        <f t="shared" ca="1" si="11"/>
        <v>85.138538023895535</v>
      </c>
      <c r="P15" s="180">
        <f t="shared" ca="1" si="12"/>
        <v>4.9199155165323702</v>
      </c>
      <c r="Q15" s="180">
        <f t="shared" ca="1" si="13"/>
        <v>0</v>
      </c>
      <c r="R15" s="181">
        <f t="shared" ca="1" si="14"/>
        <v>359.89382000000001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374.11</v>
      </c>
      <c r="H16" s="182">
        <f t="shared" ca="1" si="2"/>
        <v>359.89382000000001</v>
      </c>
      <c r="I16" s="183">
        <f t="shared" ca="1" si="5"/>
        <v>269.83999999999997</v>
      </c>
      <c r="J16" s="180">
        <f t="shared" ca="1" si="6"/>
        <v>85.14</v>
      </c>
      <c r="K16" s="180">
        <f t="shared" ca="1" si="7"/>
        <v>4.92</v>
      </c>
      <c r="L16" s="180">
        <f t="shared" ca="1" si="8"/>
        <v>0</v>
      </c>
      <c r="M16" s="181">
        <f t="shared" ca="1" si="9"/>
        <v>359.9</v>
      </c>
      <c r="N16" s="179">
        <f t="shared" ca="1" si="10"/>
        <v>269.83536645957207</v>
      </c>
      <c r="O16" s="180">
        <f t="shared" ca="1" si="11"/>
        <v>85.138538023895535</v>
      </c>
      <c r="P16" s="180">
        <f t="shared" ca="1" si="12"/>
        <v>4.9199155165323702</v>
      </c>
      <c r="Q16" s="180">
        <f t="shared" ca="1" si="13"/>
        <v>0</v>
      </c>
      <c r="R16" s="181">
        <f t="shared" ca="1" si="14"/>
        <v>359.89382000000001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374.11</v>
      </c>
      <c r="H17" s="182">
        <f t="shared" ca="1" si="2"/>
        <v>359.89382000000001</v>
      </c>
      <c r="I17" s="183">
        <f t="shared" ca="1" si="5"/>
        <v>269.83999999999997</v>
      </c>
      <c r="J17" s="180">
        <f t="shared" ca="1" si="6"/>
        <v>85.14</v>
      </c>
      <c r="K17" s="180">
        <f t="shared" ca="1" si="7"/>
        <v>4.92</v>
      </c>
      <c r="L17" s="180">
        <f t="shared" ca="1" si="8"/>
        <v>0</v>
      </c>
      <c r="M17" s="181">
        <f t="shared" ca="1" si="9"/>
        <v>359.9</v>
      </c>
      <c r="N17" s="179">
        <f t="shared" ca="1" si="10"/>
        <v>269.83536645957207</v>
      </c>
      <c r="O17" s="180">
        <f t="shared" ca="1" si="11"/>
        <v>85.138538023895535</v>
      </c>
      <c r="P17" s="180">
        <f t="shared" ca="1" si="12"/>
        <v>4.9199155165323702</v>
      </c>
      <c r="Q17" s="180">
        <f t="shared" ca="1" si="13"/>
        <v>0</v>
      </c>
      <c r="R17" s="181">
        <f t="shared" ca="1" si="14"/>
        <v>359.89382000000001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374.11</v>
      </c>
      <c r="H18" s="182">
        <f t="shared" ca="1" si="2"/>
        <v>359.89382000000001</v>
      </c>
      <c r="I18" s="183">
        <f t="shared" ca="1" si="5"/>
        <v>269.83999999999997</v>
      </c>
      <c r="J18" s="180">
        <f t="shared" ca="1" si="6"/>
        <v>85.14</v>
      </c>
      <c r="K18" s="180">
        <f t="shared" ca="1" si="7"/>
        <v>4.92</v>
      </c>
      <c r="L18" s="180">
        <f t="shared" ca="1" si="8"/>
        <v>0</v>
      </c>
      <c r="M18" s="181">
        <f t="shared" ca="1" si="9"/>
        <v>359.9</v>
      </c>
      <c r="N18" s="179">
        <f t="shared" ca="1" si="10"/>
        <v>269.83536645957207</v>
      </c>
      <c r="O18" s="180">
        <f t="shared" ca="1" si="11"/>
        <v>85.138538023895535</v>
      </c>
      <c r="P18" s="180">
        <f t="shared" ca="1" si="12"/>
        <v>4.9199155165323702</v>
      </c>
      <c r="Q18" s="180">
        <f t="shared" ca="1" si="13"/>
        <v>0</v>
      </c>
      <c r="R18" s="181">
        <f t="shared" ca="1" si="14"/>
        <v>359.89382000000001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374.11</v>
      </c>
      <c r="H19" s="182">
        <f t="shared" ca="1" si="2"/>
        <v>359.89382000000001</v>
      </c>
      <c r="I19" s="183">
        <f t="shared" ca="1" si="5"/>
        <v>269.83999999999997</v>
      </c>
      <c r="J19" s="180">
        <f t="shared" ca="1" si="6"/>
        <v>85.14</v>
      </c>
      <c r="K19" s="180">
        <f t="shared" ca="1" si="7"/>
        <v>4.92</v>
      </c>
      <c r="L19" s="180">
        <f t="shared" ca="1" si="8"/>
        <v>0</v>
      </c>
      <c r="M19" s="181">
        <f t="shared" ca="1" si="9"/>
        <v>359.9</v>
      </c>
      <c r="N19" s="179">
        <f t="shared" ca="1" si="10"/>
        <v>269.83536645957207</v>
      </c>
      <c r="O19" s="180">
        <f t="shared" ca="1" si="11"/>
        <v>85.138538023895535</v>
      </c>
      <c r="P19" s="180">
        <f t="shared" ca="1" si="12"/>
        <v>4.9199155165323702</v>
      </c>
      <c r="Q19" s="180">
        <f t="shared" ca="1" si="13"/>
        <v>0</v>
      </c>
      <c r="R19" s="181">
        <f t="shared" ca="1" si="14"/>
        <v>359.89382000000001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374.11</v>
      </c>
      <c r="H20" s="182">
        <f t="shared" ca="1" si="2"/>
        <v>359.89382000000001</v>
      </c>
      <c r="I20" s="183">
        <f t="shared" ca="1" si="5"/>
        <v>269.83999999999997</v>
      </c>
      <c r="J20" s="180">
        <f t="shared" ca="1" si="6"/>
        <v>85.14</v>
      </c>
      <c r="K20" s="180">
        <f t="shared" ca="1" si="7"/>
        <v>4.92</v>
      </c>
      <c r="L20" s="180">
        <f t="shared" ca="1" si="8"/>
        <v>0</v>
      </c>
      <c r="M20" s="181">
        <f t="shared" ca="1" si="9"/>
        <v>359.9</v>
      </c>
      <c r="N20" s="179">
        <f t="shared" ca="1" si="10"/>
        <v>269.83536645957207</v>
      </c>
      <c r="O20" s="180">
        <f t="shared" ca="1" si="11"/>
        <v>85.138538023895535</v>
      </c>
      <c r="P20" s="180">
        <f t="shared" ca="1" si="12"/>
        <v>4.9199155165323702</v>
      </c>
      <c r="Q20" s="180">
        <f t="shared" ca="1" si="13"/>
        <v>0</v>
      </c>
      <c r="R20" s="181">
        <f t="shared" ca="1" si="14"/>
        <v>359.89382000000001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374.11</v>
      </c>
      <c r="H21" s="182">
        <f t="shared" ca="1" si="2"/>
        <v>359.89382000000001</v>
      </c>
      <c r="I21" s="183">
        <f t="shared" ca="1" si="5"/>
        <v>269.83999999999997</v>
      </c>
      <c r="J21" s="180">
        <f t="shared" ca="1" si="6"/>
        <v>85.14</v>
      </c>
      <c r="K21" s="180">
        <f t="shared" ca="1" si="7"/>
        <v>4.92</v>
      </c>
      <c r="L21" s="180">
        <f t="shared" ca="1" si="8"/>
        <v>0</v>
      </c>
      <c r="M21" s="181">
        <f t="shared" ca="1" si="9"/>
        <v>359.9</v>
      </c>
      <c r="N21" s="179">
        <f t="shared" ca="1" si="10"/>
        <v>269.83536645957207</v>
      </c>
      <c r="O21" s="180">
        <f t="shared" ca="1" si="11"/>
        <v>85.138538023895535</v>
      </c>
      <c r="P21" s="180">
        <f t="shared" ca="1" si="12"/>
        <v>4.9199155165323702</v>
      </c>
      <c r="Q21" s="180">
        <f t="shared" ca="1" si="13"/>
        <v>0</v>
      </c>
      <c r="R21" s="181">
        <f t="shared" ca="1" si="14"/>
        <v>359.89382000000001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374.11</v>
      </c>
      <c r="H22" s="182">
        <f t="shared" ca="1" si="2"/>
        <v>359.89382000000001</v>
      </c>
      <c r="I22" s="183">
        <f t="shared" ca="1" si="5"/>
        <v>269.83999999999997</v>
      </c>
      <c r="J22" s="180">
        <f t="shared" ca="1" si="6"/>
        <v>85.14</v>
      </c>
      <c r="K22" s="180">
        <f t="shared" ca="1" si="7"/>
        <v>4.92</v>
      </c>
      <c r="L22" s="180">
        <f t="shared" ca="1" si="8"/>
        <v>0</v>
      </c>
      <c r="M22" s="181">
        <f t="shared" ca="1" si="9"/>
        <v>359.9</v>
      </c>
      <c r="N22" s="179">
        <f t="shared" ca="1" si="10"/>
        <v>269.83536645957207</v>
      </c>
      <c r="O22" s="180">
        <f t="shared" ca="1" si="11"/>
        <v>85.138538023895535</v>
      </c>
      <c r="P22" s="180">
        <f t="shared" ca="1" si="12"/>
        <v>4.9199155165323702</v>
      </c>
      <c r="Q22" s="180">
        <f t="shared" ca="1" si="13"/>
        <v>0</v>
      </c>
      <c r="R22" s="181">
        <f t="shared" ca="1" si="14"/>
        <v>359.89382000000001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374.11</v>
      </c>
      <c r="H23" s="182">
        <f t="shared" ca="1" si="2"/>
        <v>359.89382000000001</v>
      </c>
      <c r="I23" s="183">
        <f t="shared" ca="1" si="5"/>
        <v>269.83999999999997</v>
      </c>
      <c r="J23" s="180">
        <f t="shared" ca="1" si="6"/>
        <v>85.14</v>
      </c>
      <c r="K23" s="180">
        <f t="shared" ca="1" si="7"/>
        <v>4.92</v>
      </c>
      <c r="L23" s="180">
        <f t="shared" ca="1" si="8"/>
        <v>0</v>
      </c>
      <c r="M23" s="181">
        <f t="shared" ca="1" si="9"/>
        <v>359.9</v>
      </c>
      <c r="N23" s="179">
        <f t="shared" ca="1" si="10"/>
        <v>269.83536645957207</v>
      </c>
      <c r="O23" s="180">
        <f t="shared" ca="1" si="11"/>
        <v>85.138538023895535</v>
      </c>
      <c r="P23" s="180">
        <f t="shared" ca="1" si="12"/>
        <v>4.9199155165323702</v>
      </c>
      <c r="Q23" s="180">
        <f t="shared" ca="1" si="13"/>
        <v>0</v>
      </c>
      <c r="R23" s="181">
        <f t="shared" ca="1" si="14"/>
        <v>359.89382000000001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374.11</v>
      </c>
      <c r="H24" s="182">
        <f t="shared" ca="1" si="2"/>
        <v>359.89382000000001</v>
      </c>
      <c r="I24" s="183">
        <f t="shared" ca="1" si="5"/>
        <v>269.83999999999997</v>
      </c>
      <c r="J24" s="180">
        <f t="shared" ca="1" si="6"/>
        <v>85.14</v>
      </c>
      <c r="K24" s="180">
        <f t="shared" ca="1" si="7"/>
        <v>4.92</v>
      </c>
      <c r="L24" s="180">
        <f t="shared" ca="1" si="8"/>
        <v>0</v>
      </c>
      <c r="M24" s="181">
        <f t="shared" ca="1" si="9"/>
        <v>359.9</v>
      </c>
      <c r="N24" s="179">
        <f t="shared" ca="1" si="10"/>
        <v>269.83536645957207</v>
      </c>
      <c r="O24" s="180">
        <f t="shared" ca="1" si="11"/>
        <v>85.138538023895535</v>
      </c>
      <c r="P24" s="180">
        <f t="shared" ca="1" si="12"/>
        <v>4.9199155165323702</v>
      </c>
      <c r="Q24" s="180">
        <f t="shared" ca="1" si="13"/>
        <v>0</v>
      </c>
      <c r="R24" s="181">
        <f t="shared" ca="1" si="14"/>
        <v>359.89382000000001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374.11</v>
      </c>
      <c r="H25" s="182">
        <f t="shared" ca="1" si="2"/>
        <v>359.89382000000001</v>
      </c>
      <c r="I25" s="183">
        <f t="shared" ca="1" si="5"/>
        <v>269.83999999999997</v>
      </c>
      <c r="J25" s="180">
        <f t="shared" ca="1" si="6"/>
        <v>85.14</v>
      </c>
      <c r="K25" s="180">
        <f t="shared" ca="1" si="7"/>
        <v>4.92</v>
      </c>
      <c r="L25" s="180">
        <f t="shared" ca="1" si="8"/>
        <v>0</v>
      </c>
      <c r="M25" s="181">
        <f t="shared" ca="1" si="9"/>
        <v>359.9</v>
      </c>
      <c r="N25" s="179">
        <f t="shared" ca="1" si="10"/>
        <v>269.83536645957207</v>
      </c>
      <c r="O25" s="180">
        <f t="shared" ca="1" si="11"/>
        <v>85.138538023895535</v>
      </c>
      <c r="P25" s="180">
        <f t="shared" ca="1" si="12"/>
        <v>4.9199155165323702</v>
      </c>
      <c r="Q25" s="180">
        <f t="shared" ca="1" si="13"/>
        <v>0</v>
      </c>
      <c r="R25" s="181">
        <f t="shared" ca="1" si="14"/>
        <v>359.89382000000001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413.61</v>
      </c>
      <c r="H26" s="182">
        <f t="shared" ca="1" si="2"/>
        <v>397.89281999999997</v>
      </c>
      <c r="I26" s="183">
        <f t="shared" ca="1" si="5"/>
        <v>307.83999999999997</v>
      </c>
      <c r="J26" s="180">
        <f t="shared" ca="1" si="6"/>
        <v>85.14</v>
      </c>
      <c r="K26" s="180">
        <f t="shared" ca="1" si="7"/>
        <v>4.92</v>
      </c>
      <c r="L26" s="180">
        <f t="shared" ca="1" si="8"/>
        <v>0</v>
      </c>
      <c r="M26" s="181">
        <f t="shared" ca="1" si="9"/>
        <v>397.9</v>
      </c>
      <c r="N26" s="179">
        <f t="shared" ca="1" si="10"/>
        <v>307.83444510882128</v>
      </c>
      <c r="O26" s="180">
        <f t="shared" ca="1" si="11"/>
        <v>85.138463671274195</v>
      </c>
      <c r="P26" s="180">
        <f t="shared" ca="1" si="12"/>
        <v>4.9199112199044981</v>
      </c>
      <c r="Q26" s="180">
        <f t="shared" ca="1" si="13"/>
        <v>0</v>
      </c>
      <c r="R26" s="181">
        <f t="shared" ca="1" si="14"/>
        <v>397.89282000000003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493.61</v>
      </c>
      <c r="H27" s="182">
        <f t="shared" ca="1" si="2"/>
        <v>474.85282000000001</v>
      </c>
      <c r="I27" s="183">
        <f t="shared" ca="1" si="5"/>
        <v>384.8</v>
      </c>
      <c r="J27" s="180">
        <f t="shared" ca="1" si="6"/>
        <v>85.14</v>
      </c>
      <c r="K27" s="180">
        <f t="shared" ca="1" si="7"/>
        <v>4.92</v>
      </c>
      <c r="L27" s="180">
        <f t="shared" ca="1" si="8"/>
        <v>0</v>
      </c>
      <c r="M27" s="181">
        <f t="shared" ca="1" si="9"/>
        <v>474.86</v>
      </c>
      <c r="N27" s="179">
        <f t="shared" ca="1" si="10"/>
        <v>384.79418172935181</v>
      </c>
      <c r="O27" s="180">
        <f t="shared" ca="1" si="11"/>
        <v>85.138712662258357</v>
      </c>
      <c r="P27" s="180">
        <f t="shared" ca="1" si="12"/>
        <v>4.9199256083898408</v>
      </c>
      <c r="Q27" s="180">
        <f t="shared" ca="1" si="13"/>
        <v>0</v>
      </c>
      <c r="R27" s="181">
        <f t="shared" ca="1" si="14"/>
        <v>474.85282000000001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585.11</v>
      </c>
      <c r="H28" s="182">
        <f t="shared" ca="1" si="2"/>
        <v>562.87581999999998</v>
      </c>
      <c r="I28" s="183">
        <f t="shared" ca="1" si="5"/>
        <v>461.76</v>
      </c>
      <c r="J28" s="180">
        <f t="shared" ca="1" si="6"/>
        <v>96.2</v>
      </c>
      <c r="K28" s="180">
        <f t="shared" ca="1" si="7"/>
        <v>4.92</v>
      </c>
      <c r="L28" s="180">
        <f t="shared" ca="1" si="8"/>
        <v>0</v>
      </c>
      <c r="M28" s="181">
        <f t="shared" ca="1" si="9"/>
        <v>562.88</v>
      </c>
      <c r="N28" s="179">
        <f t="shared" ca="1" si="10"/>
        <v>461.75657092666285</v>
      </c>
      <c r="O28" s="180">
        <f t="shared" ca="1" si="11"/>
        <v>96.199285609721429</v>
      </c>
      <c r="P28" s="180">
        <f t="shared" ca="1" si="12"/>
        <v>4.9199634636156908</v>
      </c>
      <c r="Q28" s="180">
        <f t="shared" ca="1" si="13"/>
        <v>0</v>
      </c>
      <c r="R28" s="181">
        <f t="shared" ca="1" si="14"/>
        <v>562.87581999999998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671.80166099999997</v>
      </c>
      <c r="H29" s="182">
        <f t="shared" ca="1" si="2"/>
        <v>646.27319799999998</v>
      </c>
      <c r="I29" s="183">
        <f t="shared" ca="1" si="5"/>
        <v>482.12</v>
      </c>
      <c r="J29" s="180">
        <f t="shared" ca="1" si="6"/>
        <v>155.30000000000001</v>
      </c>
      <c r="K29" s="180">
        <f t="shared" ca="1" si="7"/>
        <v>8.85</v>
      </c>
      <c r="L29" s="180">
        <f t="shared" ca="1" si="8"/>
        <v>0</v>
      </c>
      <c r="M29" s="181">
        <f t="shared" ca="1" si="9"/>
        <v>646.2700000000001</v>
      </c>
      <c r="N29" s="179">
        <f t="shared" ca="1" si="10"/>
        <v>482.12238572076677</v>
      </c>
      <c r="O29" s="180">
        <f t="shared" ca="1" si="11"/>
        <v>155.30076848592691</v>
      </c>
      <c r="P29" s="180">
        <f t="shared" ca="1" si="12"/>
        <v>8.8500437933062006</v>
      </c>
      <c r="Q29" s="180">
        <f t="shared" ca="1" si="13"/>
        <v>0</v>
      </c>
      <c r="R29" s="181">
        <f t="shared" ca="1" si="14"/>
        <v>646.27319799999987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653.38077999999996</v>
      </c>
      <c r="I30" s="183">
        <f t="shared" ca="1" si="5"/>
        <v>487.43</v>
      </c>
      <c r="J30" s="180">
        <f t="shared" ca="1" si="6"/>
        <v>157.01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653.3900000000001</v>
      </c>
      <c r="N30" s="179">
        <f t="shared" ca="1" si="10"/>
        <v>487.42312186504222</v>
      </c>
      <c r="O30" s="180">
        <f t="shared" ca="1" si="11"/>
        <v>157.00778442859544</v>
      </c>
      <c r="P30" s="180">
        <f t="shared" ca="1" si="12"/>
        <v>8.9498737063622009</v>
      </c>
      <c r="Q30" s="180">
        <f t="shared" ca="1" si="13"/>
        <v>0</v>
      </c>
      <c r="R30" s="181">
        <f t="shared" ca="1" si="14"/>
        <v>653.38077999999985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653.38077999999996</v>
      </c>
      <c r="I31" s="183">
        <f t="shared" ca="1" si="5"/>
        <v>487.43</v>
      </c>
      <c r="J31" s="180">
        <f t="shared" ca="1" si="6"/>
        <v>157.01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653.3900000000001</v>
      </c>
      <c r="N31" s="179">
        <f t="shared" ca="1" si="10"/>
        <v>487.42312186504222</v>
      </c>
      <c r="O31" s="180">
        <f t="shared" ca="1" si="11"/>
        <v>157.00778442859544</v>
      </c>
      <c r="P31" s="180">
        <f t="shared" ca="1" si="12"/>
        <v>8.9498737063622009</v>
      </c>
      <c r="Q31" s="180">
        <f t="shared" ca="1" si="13"/>
        <v>0</v>
      </c>
      <c r="R31" s="181">
        <f t="shared" ca="1" si="14"/>
        <v>653.38077999999985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653.38077999999996</v>
      </c>
      <c r="I32" s="183">
        <f t="shared" ca="1" si="5"/>
        <v>487.43</v>
      </c>
      <c r="J32" s="180">
        <f t="shared" ca="1" si="6"/>
        <v>157.01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653.3900000000001</v>
      </c>
      <c r="N32" s="179">
        <f t="shared" ca="1" si="10"/>
        <v>487.42312186504222</v>
      </c>
      <c r="O32" s="180">
        <f t="shared" ca="1" si="11"/>
        <v>157.00778442859544</v>
      </c>
      <c r="P32" s="180">
        <f t="shared" ca="1" si="12"/>
        <v>8.9498737063622009</v>
      </c>
      <c r="Q32" s="180">
        <f t="shared" ca="1" si="13"/>
        <v>0</v>
      </c>
      <c r="R32" s="181">
        <f t="shared" ca="1" si="14"/>
        <v>653.38077999999985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653.38077999999996</v>
      </c>
      <c r="I33" s="183">
        <f t="shared" ca="1" si="5"/>
        <v>487.43</v>
      </c>
      <c r="J33" s="180">
        <f t="shared" ca="1" si="6"/>
        <v>157.01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653.3900000000001</v>
      </c>
      <c r="N33" s="179">
        <f t="shared" ca="1" si="10"/>
        <v>487.42312186504222</v>
      </c>
      <c r="O33" s="180">
        <f t="shared" ca="1" si="11"/>
        <v>157.00778442859544</v>
      </c>
      <c r="P33" s="180">
        <f t="shared" ca="1" si="12"/>
        <v>8.9498737063622009</v>
      </c>
      <c r="Q33" s="180">
        <f t="shared" ca="1" si="13"/>
        <v>0</v>
      </c>
      <c r="R33" s="181">
        <f t="shared" ca="1" si="14"/>
        <v>653.38077999999985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653.38077999999996</v>
      </c>
      <c r="I34" s="183">
        <f t="shared" ca="1" si="5"/>
        <v>487.43</v>
      </c>
      <c r="J34" s="180">
        <f t="shared" ca="1" si="6"/>
        <v>157.01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653.3900000000001</v>
      </c>
      <c r="N34" s="179">
        <f t="shared" ca="1" si="10"/>
        <v>487.42312186504222</v>
      </c>
      <c r="O34" s="180">
        <f t="shared" ca="1" si="11"/>
        <v>157.00778442859544</v>
      </c>
      <c r="P34" s="180">
        <f t="shared" ca="1" si="12"/>
        <v>8.9498737063622009</v>
      </c>
      <c r="Q34" s="180">
        <f t="shared" ca="1" si="13"/>
        <v>0</v>
      </c>
      <c r="R34" s="181">
        <f t="shared" ca="1" si="14"/>
        <v>653.38077999999985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653.38077999999996</v>
      </c>
      <c r="I35" s="183">
        <f t="shared" ca="1" si="5"/>
        <v>487.43</v>
      </c>
      <c r="J35" s="180">
        <f t="shared" ca="1" si="6"/>
        <v>157.01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653.3900000000001</v>
      </c>
      <c r="N35" s="179">
        <f t="shared" ca="1" si="10"/>
        <v>487.42312186504222</v>
      </c>
      <c r="O35" s="180">
        <f t="shared" ca="1" si="11"/>
        <v>157.00778442859544</v>
      </c>
      <c r="P35" s="180">
        <f t="shared" ca="1" si="12"/>
        <v>8.9498737063622009</v>
      </c>
      <c r="Q35" s="180">
        <f t="shared" ca="1" si="13"/>
        <v>0</v>
      </c>
      <c r="R35" s="181">
        <f t="shared" ca="1" si="14"/>
        <v>653.38077999999985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653.38077999999996</v>
      </c>
      <c r="I36" s="183">
        <f t="shared" ca="1" si="5"/>
        <v>487.43</v>
      </c>
      <c r="J36" s="180">
        <f t="shared" ca="1" si="6"/>
        <v>157.01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653.3900000000001</v>
      </c>
      <c r="N36" s="179">
        <f t="shared" ca="1" si="10"/>
        <v>487.42312186504222</v>
      </c>
      <c r="O36" s="180">
        <f t="shared" ca="1" si="11"/>
        <v>157.00778442859544</v>
      </c>
      <c r="P36" s="180">
        <f t="shared" ca="1" si="12"/>
        <v>8.9498737063622009</v>
      </c>
      <c r="Q36" s="180">
        <f t="shared" ca="1" si="13"/>
        <v>0</v>
      </c>
      <c r="R36" s="181">
        <f t="shared" ca="1" si="14"/>
        <v>653.38077999999985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653.38077999999996</v>
      </c>
      <c r="I37" s="183">
        <f t="shared" ca="1" si="5"/>
        <v>487.43</v>
      </c>
      <c r="J37" s="180">
        <f t="shared" ca="1" si="6"/>
        <v>157.01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653.3900000000001</v>
      </c>
      <c r="N37" s="179">
        <f t="shared" ca="1" si="10"/>
        <v>487.42312186504222</v>
      </c>
      <c r="O37" s="180">
        <f t="shared" ca="1" si="11"/>
        <v>157.00778442859544</v>
      </c>
      <c r="P37" s="180">
        <f t="shared" ca="1" si="12"/>
        <v>8.9498737063622009</v>
      </c>
      <c r="Q37" s="180">
        <f t="shared" ca="1" si="13"/>
        <v>0</v>
      </c>
      <c r="R37" s="181">
        <f t="shared" ca="1" si="14"/>
        <v>653.38077999999985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653.38077999999996</v>
      </c>
      <c r="I38" s="183">
        <f t="shared" ca="1" si="5"/>
        <v>487.43</v>
      </c>
      <c r="J38" s="180">
        <f t="shared" ca="1" si="6"/>
        <v>157.01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653.3900000000001</v>
      </c>
      <c r="N38" s="179">
        <f t="shared" ca="1" si="10"/>
        <v>487.42312186504222</v>
      </c>
      <c r="O38" s="180">
        <f t="shared" ca="1" si="11"/>
        <v>157.00778442859544</v>
      </c>
      <c r="P38" s="180">
        <f t="shared" ca="1" si="12"/>
        <v>8.9498737063622009</v>
      </c>
      <c r="Q38" s="180">
        <f t="shared" ca="1" si="13"/>
        <v>0</v>
      </c>
      <c r="R38" s="181">
        <f t="shared" ca="1" si="14"/>
        <v>653.38077999999985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653.38077999999996</v>
      </c>
      <c r="I39" s="183">
        <f t="shared" ca="1" si="5"/>
        <v>487.43</v>
      </c>
      <c r="J39" s="180">
        <f t="shared" ca="1" si="6"/>
        <v>157.01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653.3900000000001</v>
      </c>
      <c r="N39" s="179">
        <f t="shared" ca="1" si="10"/>
        <v>487.42312186504222</v>
      </c>
      <c r="O39" s="180">
        <f t="shared" ca="1" si="11"/>
        <v>157.00778442859544</v>
      </c>
      <c r="P39" s="180">
        <f t="shared" ca="1" si="12"/>
        <v>8.9498737063622009</v>
      </c>
      <c r="Q39" s="180">
        <f t="shared" ca="1" si="13"/>
        <v>0</v>
      </c>
      <c r="R39" s="181">
        <f t="shared" ca="1" si="14"/>
        <v>653.38077999999985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653.38077999999996</v>
      </c>
      <c r="I40" s="183">
        <f t="shared" ca="1" si="5"/>
        <v>487.43</v>
      </c>
      <c r="J40" s="180">
        <f t="shared" ca="1" si="6"/>
        <v>157.01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653.3900000000001</v>
      </c>
      <c r="N40" s="179">
        <f t="shared" ca="1" si="10"/>
        <v>487.42312186504222</v>
      </c>
      <c r="O40" s="180">
        <f t="shared" ca="1" si="11"/>
        <v>157.00778442859544</v>
      </c>
      <c r="P40" s="180">
        <f t="shared" ca="1" si="12"/>
        <v>8.9498737063622009</v>
      </c>
      <c r="Q40" s="180">
        <f t="shared" ca="1" si="13"/>
        <v>0</v>
      </c>
      <c r="R40" s="181">
        <f t="shared" ca="1" si="14"/>
        <v>653.38077999999985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653.38077999999996</v>
      </c>
      <c r="I41" s="183">
        <f t="shared" ca="1" si="5"/>
        <v>487.43</v>
      </c>
      <c r="J41" s="180">
        <f t="shared" ca="1" si="6"/>
        <v>157.01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653.3900000000001</v>
      </c>
      <c r="N41" s="179">
        <f t="shared" ca="1" si="10"/>
        <v>487.42312186504222</v>
      </c>
      <c r="O41" s="180">
        <f t="shared" ca="1" si="11"/>
        <v>157.00778442859544</v>
      </c>
      <c r="P41" s="180">
        <f t="shared" ca="1" si="12"/>
        <v>8.9498737063622009</v>
      </c>
      <c r="Q41" s="180">
        <f t="shared" ca="1" si="13"/>
        <v>0</v>
      </c>
      <c r="R41" s="181">
        <f t="shared" ca="1" si="14"/>
        <v>653.38077999999985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653.38077999999996</v>
      </c>
      <c r="I42" s="183">
        <f t="shared" ca="1" si="5"/>
        <v>487.43</v>
      </c>
      <c r="J42" s="180">
        <f t="shared" ca="1" si="6"/>
        <v>157.01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653.3900000000001</v>
      </c>
      <c r="N42" s="179">
        <f t="shared" ca="1" si="10"/>
        <v>487.42312186504222</v>
      </c>
      <c r="O42" s="180">
        <f t="shared" ca="1" si="11"/>
        <v>157.00778442859544</v>
      </c>
      <c r="P42" s="180">
        <f t="shared" ca="1" si="12"/>
        <v>8.9498737063622009</v>
      </c>
      <c r="Q42" s="180">
        <f t="shared" ca="1" si="13"/>
        <v>0</v>
      </c>
      <c r="R42" s="181">
        <f t="shared" ca="1" si="14"/>
        <v>653.38077999999985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653.38077999999996</v>
      </c>
      <c r="I43" s="183">
        <f t="shared" ca="1" si="5"/>
        <v>487.43</v>
      </c>
      <c r="J43" s="180">
        <f t="shared" ca="1" si="6"/>
        <v>157.01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653.3900000000001</v>
      </c>
      <c r="N43" s="179">
        <f t="shared" ca="1" si="10"/>
        <v>487.42312186504222</v>
      </c>
      <c r="O43" s="180">
        <f t="shared" ca="1" si="11"/>
        <v>157.00778442859544</v>
      </c>
      <c r="P43" s="180">
        <f t="shared" ca="1" si="12"/>
        <v>8.9498737063622009</v>
      </c>
      <c r="Q43" s="180">
        <f t="shared" ca="1" si="13"/>
        <v>0</v>
      </c>
      <c r="R43" s="181">
        <f t="shared" ca="1" si="14"/>
        <v>653.38077999999985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653.38077999999996</v>
      </c>
      <c r="I44" s="183">
        <f t="shared" ca="1" si="5"/>
        <v>487.43</v>
      </c>
      <c r="J44" s="180">
        <f t="shared" ca="1" si="6"/>
        <v>157.01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653.3900000000001</v>
      </c>
      <c r="N44" s="179">
        <f t="shared" ca="1" si="10"/>
        <v>487.42312186504222</v>
      </c>
      <c r="O44" s="180">
        <f t="shared" ca="1" si="11"/>
        <v>157.00778442859544</v>
      </c>
      <c r="P44" s="180">
        <f t="shared" ca="1" si="12"/>
        <v>8.9498737063622009</v>
      </c>
      <c r="Q44" s="180">
        <f t="shared" ca="1" si="13"/>
        <v>0</v>
      </c>
      <c r="R44" s="181">
        <f t="shared" ca="1" si="14"/>
        <v>653.38077999999985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653.38077999999996</v>
      </c>
      <c r="I45" s="183">
        <f t="shared" ca="1" si="5"/>
        <v>487.43</v>
      </c>
      <c r="J45" s="180">
        <f t="shared" ca="1" si="6"/>
        <v>157.01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653.3900000000001</v>
      </c>
      <c r="N45" s="179">
        <f t="shared" ca="1" si="10"/>
        <v>487.42312186504222</v>
      </c>
      <c r="O45" s="180">
        <f t="shared" ca="1" si="11"/>
        <v>157.00778442859544</v>
      </c>
      <c r="P45" s="180">
        <f t="shared" ca="1" si="12"/>
        <v>8.9498737063622009</v>
      </c>
      <c r="Q45" s="180">
        <f t="shared" ca="1" si="13"/>
        <v>0</v>
      </c>
      <c r="R45" s="181">
        <f t="shared" ca="1" si="14"/>
        <v>653.38077999999985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636.20849999999996</v>
      </c>
      <c r="H46" s="182">
        <f t="shared" ca="1" si="2"/>
        <v>612.03257699999995</v>
      </c>
      <c r="I46" s="183">
        <f t="shared" ca="1" si="5"/>
        <v>487.63</v>
      </c>
      <c r="J46" s="180">
        <f t="shared" ca="1" si="6"/>
        <v>115.44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612.03</v>
      </c>
      <c r="N46" s="179">
        <f t="shared" ca="1" si="10"/>
        <v>487.63205320410759</v>
      </c>
      <c r="O46" s="180">
        <f t="shared" ca="1" si="11"/>
        <v>115.44048606911426</v>
      </c>
      <c r="P46" s="180">
        <f t="shared" ca="1" si="12"/>
        <v>8.9600377267780988</v>
      </c>
      <c r="Q46" s="180">
        <f t="shared" ca="1" si="13"/>
        <v>0</v>
      </c>
      <c r="R46" s="181">
        <f t="shared" ca="1" si="14"/>
        <v>612.03257699999995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611.20849999999996</v>
      </c>
      <c r="H47" s="182">
        <f t="shared" ca="1" si="2"/>
        <v>587.98257699999999</v>
      </c>
      <c r="I47" s="183">
        <f t="shared" ca="1" si="5"/>
        <v>487.63</v>
      </c>
      <c r="J47" s="180">
        <f t="shared" ca="1" si="6"/>
        <v>91.39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587.98</v>
      </c>
      <c r="N47" s="179">
        <f t="shared" ca="1" si="10"/>
        <v>487.63213718580562</v>
      </c>
      <c r="O47" s="180">
        <f t="shared" ca="1" si="11"/>
        <v>91.390400544287218</v>
      </c>
      <c r="P47" s="180">
        <f t="shared" ca="1" si="12"/>
        <v>8.9600392699071403</v>
      </c>
      <c r="Q47" s="180">
        <f t="shared" ca="1" si="13"/>
        <v>0</v>
      </c>
      <c r="R47" s="181">
        <f t="shared" ca="1" si="14"/>
        <v>587.98257699999999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656.20849999999996</v>
      </c>
      <c r="H48" s="182">
        <f t="shared" ca="1" si="2"/>
        <v>631.27257699999996</v>
      </c>
      <c r="I48" s="183">
        <f t="shared" ca="1" si="5"/>
        <v>487.63</v>
      </c>
      <c r="J48" s="180">
        <f t="shared" ca="1" si="6"/>
        <v>134.68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631.27</v>
      </c>
      <c r="N48" s="179">
        <f t="shared" ca="1" si="10"/>
        <v>487.63199062605537</v>
      </c>
      <c r="O48" s="180">
        <f t="shared" ca="1" si="11"/>
        <v>134.68054979701236</v>
      </c>
      <c r="P48" s="180">
        <f t="shared" ca="1" si="12"/>
        <v>8.9600365769322163</v>
      </c>
      <c r="Q48" s="180">
        <f t="shared" ca="1" si="13"/>
        <v>0</v>
      </c>
      <c r="R48" s="181">
        <f t="shared" ca="1" si="14"/>
        <v>631.27257699999996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661.20849999999996</v>
      </c>
      <c r="H49" s="182">
        <f t="shared" ca="1" si="2"/>
        <v>636.08257700000001</v>
      </c>
      <c r="I49" s="183">
        <f t="shared" ca="1" si="5"/>
        <v>487.63</v>
      </c>
      <c r="J49" s="180">
        <f t="shared" ca="1" si="6"/>
        <v>139.49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636.08000000000004</v>
      </c>
      <c r="N49" s="179">
        <f t="shared" ca="1" si="10"/>
        <v>487.63197557305682</v>
      </c>
      <c r="O49" s="180">
        <f t="shared" ca="1" si="11"/>
        <v>139.49056512660357</v>
      </c>
      <c r="P49" s="180">
        <f t="shared" ca="1" si="12"/>
        <v>8.9600363003395795</v>
      </c>
      <c r="Q49" s="180">
        <f t="shared" ca="1" si="13"/>
        <v>0</v>
      </c>
      <c r="R49" s="181">
        <f t="shared" ca="1" si="14"/>
        <v>636.0825769999999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656.20849999999996</v>
      </c>
      <c r="H50" s="182">
        <f t="shared" ca="1" si="2"/>
        <v>631.27257699999996</v>
      </c>
      <c r="I50" s="183">
        <f t="shared" ca="1" si="5"/>
        <v>487.63</v>
      </c>
      <c r="J50" s="180">
        <f t="shared" ca="1" si="6"/>
        <v>134.68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631.27</v>
      </c>
      <c r="N50" s="179">
        <f t="shared" ca="1" si="10"/>
        <v>487.63199062605537</v>
      </c>
      <c r="O50" s="180">
        <f t="shared" ca="1" si="11"/>
        <v>134.68054979701236</v>
      </c>
      <c r="P50" s="180">
        <f t="shared" ca="1" si="12"/>
        <v>8.9600365769322163</v>
      </c>
      <c r="Q50" s="180">
        <f t="shared" ca="1" si="13"/>
        <v>0</v>
      </c>
      <c r="R50" s="181">
        <f t="shared" ca="1" si="14"/>
        <v>631.27257699999996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679.48990000000003</v>
      </c>
      <c r="H51" s="182">
        <f t="shared" ca="1" si="2"/>
        <v>653.66928399999995</v>
      </c>
      <c r="I51" s="183">
        <f t="shared" ca="1" si="5"/>
        <v>487.64</v>
      </c>
      <c r="J51" s="180">
        <f t="shared" ca="1" si="6"/>
        <v>157.08000000000001</v>
      </c>
      <c r="K51" s="180">
        <f t="shared" ca="1" si="7"/>
        <v>8.9600000000000009</v>
      </c>
      <c r="L51" s="180">
        <f t="shared" ca="1" si="8"/>
        <v>0</v>
      </c>
      <c r="M51" s="181">
        <f t="shared" ca="1" si="9"/>
        <v>653.68000000000006</v>
      </c>
      <c r="N51" s="179">
        <f t="shared" ca="1" si="10"/>
        <v>487.63200595055673</v>
      </c>
      <c r="O51" s="180">
        <f t="shared" ca="1" si="11"/>
        <v>157.07742493379021</v>
      </c>
      <c r="P51" s="180">
        <f t="shared" ca="1" si="12"/>
        <v>8.9598531156529173</v>
      </c>
      <c r="Q51" s="180">
        <f t="shared" ca="1" si="13"/>
        <v>0</v>
      </c>
      <c r="R51" s="181">
        <f t="shared" ca="1" si="14"/>
        <v>653.66928399999983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679.48990000000003</v>
      </c>
      <c r="H52" s="182">
        <f t="shared" ca="1" si="2"/>
        <v>653.66928399999995</v>
      </c>
      <c r="I52" s="183">
        <f t="shared" ca="1" si="5"/>
        <v>487.64</v>
      </c>
      <c r="J52" s="180">
        <f t="shared" ca="1" si="6"/>
        <v>157.08000000000001</v>
      </c>
      <c r="K52" s="180">
        <f t="shared" ca="1" si="7"/>
        <v>8.9600000000000009</v>
      </c>
      <c r="L52" s="180">
        <f t="shared" ca="1" si="8"/>
        <v>0</v>
      </c>
      <c r="M52" s="181">
        <f t="shared" ca="1" si="9"/>
        <v>653.68000000000006</v>
      </c>
      <c r="N52" s="179">
        <f t="shared" ca="1" si="10"/>
        <v>487.63200595055673</v>
      </c>
      <c r="O52" s="180">
        <f t="shared" ca="1" si="11"/>
        <v>157.07742493379021</v>
      </c>
      <c r="P52" s="180">
        <f t="shared" ca="1" si="12"/>
        <v>8.9598531156529173</v>
      </c>
      <c r="Q52" s="180">
        <f t="shared" ca="1" si="13"/>
        <v>0</v>
      </c>
      <c r="R52" s="181">
        <f t="shared" ca="1" si="14"/>
        <v>653.66928399999983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675.68089999999995</v>
      </c>
      <c r="H53" s="182">
        <f t="shared" ca="1" si="2"/>
        <v>650.00502600000004</v>
      </c>
      <c r="I53" s="183">
        <f t="shared" ca="1" si="5"/>
        <v>487.64</v>
      </c>
      <c r="J53" s="180">
        <f t="shared" ca="1" si="6"/>
        <v>157.08000000000001</v>
      </c>
      <c r="K53" s="180">
        <f t="shared" ca="1" si="7"/>
        <v>5.29</v>
      </c>
      <c r="L53" s="180">
        <f t="shared" ca="1" si="8"/>
        <v>0</v>
      </c>
      <c r="M53" s="181">
        <f t="shared" ca="1" si="9"/>
        <v>650.01</v>
      </c>
      <c r="N53" s="179">
        <f t="shared" ca="1" si="10"/>
        <v>487.63626848608487</v>
      </c>
      <c r="O53" s="180">
        <f t="shared" ca="1" si="11"/>
        <v>157.07879799400013</v>
      </c>
      <c r="P53" s="180">
        <f t="shared" ca="1" si="12"/>
        <v>5.2899595199150786</v>
      </c>
      <c r="Q53" s="180">
        <f t="shared" ca="1" si="13"/>
        <v>0</v>
      </c>
      <c r="R53" s="181">
        <f t="shared" ca="1" si="14"/>
        <v>650.00502600000004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675.68089999999995</v>
      </c>
      <c r="H54" s="182">
        <f t="shared" ca="1" si="2"/>
        <v>650.00502600000004</v>
      </c>
      <c r="I54" s="183">
        <f t="shared" ca="1" si="5"/>
        <v>487.64</v>
      </c>
      <c r="J54" s="180">
        <f t="shared" ca="1" si="6"/>
        <v>157.08000000000001</v>
      </c>
      <c r="K54" s="180">
        <f t="shared" ca="1" si="7"/>
        <v>5.29</v>
      </c>
      <c r="L54" s="180">
        <f t="shared" ca="1" si="8"/>
        <v>0</v>
      </c>
      <c r="M54" s="181">
        <f t="shared" ca="1" si="9"/>
        <v>650.01</v>
      </c>
      <c r="N54" s="179">
        <f t="shared" ca="1" si="10"/>
        <v>487.63626848608487</v>
      </c>
      <c r="O54" s="180">
        <f t="shared" ca="1" si="11"/>
        <v>157.07879799400013</v>
      </c>
      <c r="P54" s="180">
        <f t="shared" ca="1" si="12"/>
        <v>5.2899595199150786</v>
      </c>
      <c r="Q54" s="180">
        <f t="shared" ca="1" si="13"/>
        <v>0</v>
      </c>
      <c r="R54" s="181">
        <f t="shared" ca="1" si="14"/>
        <v>650.00502600000004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675.68089999999995</v>
      </c>
      <c r="H55" s="182">
        <f t="shared" ca="1" si="2"/>
        <v>650.00502600000004</v>
      </c>
      <c r="I55" s="183">
        <f t="shared" ca="1" si="5"/>
        <v>487.64</v>
      </c>
      <c r="J55" s="180">
        <f t="shared" ca="1" si="6"/>
        <v>157.08000000000001</v>
      </c>
      <c r="K55" s="180">
        <f t="shared" ca="1" si="7"/>
        <v>5.29</v>
      </c>
      <c r="L55" s="180">
        <f t="shared" ca="1" si="8"/>
        <v>0</v>
      </c>
      <c r="M55" s="181">
        <f t="shared" ca="1" si="9"/>
        <v>650.01</v>
      </c>
      <c r="N55" s="179">
        <f t="shared" ca="1" si="10"/>
        <v>487.63626848608487</v>
      </c>
      <c r="O55" s="180">
        <f t="shared" ca="1" si="11"/>
        <v>157.07879799400013</v>
      </c>
      <c r="P55" s="180">
        <f t="shared" ca="1" si="12"/>
        <v>5.2899595199150786</v>
      </c>
      <c r="Q55" s="180">
        <f t="shared" ca="1" si="13"/>
        <v>0</v>
      </c>
      <c r="R55" s="181">
        <f t="shared" ca="1" si="14"/>
        <v>650.00502600000004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675.68089999999995</v>
      </c>
      <c r="H56" s="182">
        <f t="shared" ca="1" si="2"/>
        <v>650.00502600000004</v>
      </c>
      <c r="I56" s="183">
        <f t="shared" ca="1" si="5"/>
        <v>487.64</v>
      </c>
      <c r="J56" s="180">
        <f t="shared" ca="1" si="6"/>
        <v>157.08000000000001</v>
      </c>
      <c r="K56" s="180">
        <f t="shared" ca="1" si="7"/>
        <v>5.29</v>
      </c>
      <c r="L56" s="180">
        <f t="shared" ca="1" si="8"/>
        <v>0</v>
      </c>
      <c r="M56" s="181">
        <f t="shared" ca="1" si="9"/>
        <v>650.01</v>
      </c>
      <c r="N56" s="179">
        <f t="shared" ca="1" si="10"/>
        <v>487.63626848608487</v>
      </c>
      <c r="O56" s="180">
        <f t="shared" ca="1" si="11"/>
        <v>157.07879799400013</v>
      </c>
      <c r="P56" s="180">
        <f t="shared" ca="1" si="12"/>
        <v>5.2899595199150786</v>
      </c>
      <c r="Q56" s="180">
        <f t="shared" ca="1" si="13"/>
        <v>0</v>
      </c>
      <c r="R56" s="181">
        <f t="shared" ca="1" si="14"/>
        <v>650.00502600000004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620.5</v>
      </c>
      <c r="H57" s="182">
        <f t="shared" ca="1" si="2"/>
        <v>596.92100000000005</v>
      </c>
      <c r="I57" s="183">
        <f t="shared" ca="1" si="5"/>
        <v>461.76</v>
      </c>
      <c r="J57" s="180">
        <f t="shared" ca="1" si="6"/>
        <v>129.87</v>
      </c>
      <c r="K57" s="180">
        <f t="shared" ca="1" si="7"/>
        <v>5.29</v>
      </c>
      <c r="L57" s="180">
        <f t="shared" ca="1" si="8"/>
        <v>0</v>
      </c>
      <c r="M57" s="181">
        <f t="shared" ca="1" si="9"/>
        <v>596.91999999999996</v>
      </c>
      <c r="N57" s="179">
        <f t="shared" ca="1" si="10"/>
        <v>461.76077357099786</v>
      </c>
      <c r="O57" s="180">
        <f t="shared" ca="1" si="11"/>
        <v>129.87021756684314</v>
      </c>
      <c r="P57" s="180">
        <f t="shared" ca="1" si="12"/>
        <v>5.2900088621590839</v>
      </c>
      <c r="Q57" s="180">
        <f t="shared" ca="1" si="13"/>
        <v>0</v>
      </c>
      <c r="R57" s="181">
        <f t="shared" ca="1" si="14"/>
        <v>596.92100000000005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565.5</v>
      </c>
      <c r="H58" s="182">
        <f t="shared" ca="1" si="2"/>
        <v>544.01099999999997</v>
      </c>
      <c r="I58" s="183">
        <f t="shared" ca="1" si="5"/>
        <v>432.9</v>
      </c>
      <c r="J58" s="180">
        <f t="shared" ca="1" si="6"/>
        <v>105.82</v>
      </c>
      <c r="K58" s="180">
        <f t="shared" ca="1" si="7"/>
        <v>5.29</v>
      </c>
      <c r="L58" s="180">
        <f t="shared" ca="1" si="8"/>
        <v>0</v>
      </c>
      <c r="M58" s="181">
        <f t="shared" ca="1" si="9"/>
        <v>544.01</v>
      </c>
      <c r="N58" s="179">
        <f t="shared" ca="1" si="10"/>
        <v>432.9007957574309</v>
      </c>
      <c r="O58" s="180">
        <f t="shared" ca="1" si="11"/>
        <v>105.82019451848311</v>
      </c>
      <c r="P58" s="180">
        <f t="shared" ca="1" si="12"/>
        <v>5.2900097240859543</v>
      </c>
      <c r="Q58" s="180">
        <f t="shared" ca="1" si="13"/>
        <v>0</v>
      </c>
      <c r="R58" s="181">
        <f t="shared" ca="1" si="14"/>
        <v>544.01099999999997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540.5</v>
      </c>
      <c r="H59" s="182">
        <f t="shared" ca="1" si="2"/>
        <v>519.96100000000001</v>
      </c>
      <c r="I59" s="183">
        <f t="shared" ca="1" si="5"/>
        <v>413.66</v>
      </c>
      <c r="J59" s="180">
        <f t="shared" ca="1" si="6"/>
        <v>101.01</v>
      </c>
      <c r="K59" s="180">
        <f t="shared" ca="1" si="7"/>
        <v>5.29</v>
      </c>
      <c r="L59" s="180">
        <f t="shared" ca="1" si="8"/>
        <v>0</v>
      </c>
      <c r="M59" s="181">
        <f t="shared" ca="1" si="9"/>
        <v>519.96</v>
      </c>
      <c r="N59" s="179">
        <f t="shared" ca="1" si="10"/>
        <v>413.66079556119701</v>
      </c>
      <c r="O59" s="180">
        <f t="shared" ca="1" si="11"/>
        <v>101.01019426494346</v>
      </c>
      <c r="P59" s="180">
        <f t="shared" ca="1" si="12"/>
        <v>5.2900101738595273</v>
      </c>
      <c r="Q59" s="180">
        <f t="shared" ca="1" si="13"/>
        <v>0</v>
      </c>
      <c r="R59" s="181">
        <f t="shared" ca="1" si="14"/>
        <v>519.96100000000001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530.5</v>
      </c>
      <c r="H60" s="182">
        <f t="shared" ca="1" si="2"/>
        <v>510.34100000000001</v>
      </c>
      <c r="I60" s="183">
        <f t="shared" ca="1" si="5"/>
        <v>404.04</v>
      </c>
      <c r="J60" s="180">
        <f t="shared" ca="1" si="6"/>
        <v>101.01</v>
      </c>
      <c r="K60" s="180">
        <f t="shared" ca="1" si="7"/>
        <v>5.29</v>
      </c>
      <c r="L60" s="180">
        <f t="shared" ca="1" si="8"/>
        <v>0</v>
      </c>
      <c r="M60" s="181">
        <f t="shared" ca="1" si="9"/>
        <v>510.34000000000003</v>
      </c>
      <c r="N60" s="179">
        <f t="shared" ca="1" si="10"/>
        <v>404.04079170748912</v>
      </c>
      <c r="O60" s="180">
        <f t="shared" ca="1" si="11"/>
        <v>101.01019792687228</v>
      </c>
      <c r="P60" s="180">
        <f t="shared" ca="1" si="12"/>
        <v>5.2900103656385937</v>
      </c>
      <c r="Q60" s="180">
        <f t="shared" ca="1" si="13"/>
        <v>0</v>
      </c>
      <c r="R60" s="181">
        <f t="shared" ca="1" si="14"/>
        <v>510.34099999999995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525.5</v>
      </c>
      <c r="H61" s="182">
        <f t="shared" ca="1" si="2"/>
        <v>505.53100000000001</v>
      </c>
      <c r="I61" s="183">
        <f t="shared" ca="1" si="5"/>
        <v>394.42</v>
      </c>
      <c r="J61" s="180">
        <f t="shared" ca="1" si="6"/>
        <v>105.82</v>
      </c>
      <c r="K61" s="180">
        <f t="shared" ca="1" si="7"/>
        <v>5.29</v>
      </c>
      <c r="L61" s="180">
        <f t="shared" ca="1" si="8"/>
        <v>0</v>
      </c>
      <c r="M61" s="181">
        <f t="shared" ca="1" si="9"/>
        <v>505.53000000000003</v>
      </c>
      <c r="N61" s="179">
        <f t="shared" ca="1" si="10"/>
        <v>394.4207802108678</v>
      </c>
      <c r="O61" s="180">
        <f t="shared" ca="1" si="11"/>
        <v>105.82020932486697</v>
      </c>
      <c r="P61" s="180">
        <f t="shared" ca="1" si="12"/>
        <v>5.2900104642652268</v>
      </c>
      <c r="Q61" s="180">
        <f t="shared" ca="1" si="13"/>
        <v>0</v>
      </c>
      <c r="R61" s="181">
        <f t="shared" ca="1" si="14"/>
        <v>505.53100000000001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545.5</v>
      </c>
      <c r="H62" s="182">
        <f t="shared" ca="1" si="2"/>
        <v>524.77099999999996</v>
      </c>
      <c r="I62" s="183">
        <f t="shared" ca="1" si="5"/>
        <v>413.66</v>
      </c>
      <c r="J62" s="180">
        <f t="shared" ca="1" si="6"/>
        <v>105.82</v>
      </c>
      <c r="K62" s="180">
        <f t="shared" ca="1" si="7"/>
        <v>5.29</v>
      </c>
      <c r="L62" s="180">
        <f t="shared" ca="1" si="8"/>
        <v>0</v>
      </c>
      <c r="M62" s="181">
        <f t="shared" ca="1" si="9"/>
        <v>524.77</v>
      </c>
      <c r="N62" s="179">
        <f t="shared" ca="1" si="10"/>
        <v>413.66078826914651</v>
      </c>
      <c r="O62" s="180">
        <f t="shared" ca="1" si="11"/>
        <v>105.82020165024676</v>
      </c>
      <c r="P62" s="180">
        <f t="shared" ca="1" si="12"/>
        <v>5.2900100806067414</v>
      </c>
      <c r="Q62" s="180">
        <f t="shared" ca="1" si="13"/>
        <v>0</v>
      </c>
      <c r="R62" s="181">
        <f t="shared" ca="1" si="14"/>
        <v>524.77100000000007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565.5</v>
      </c>
      <c r="H63" s="182">
        <f t="shared" ca="1" si="2"/>
        <v>544.01099999999997</v>
      </c>
      <c r="I63" s="183">
        <f t="shared" ca="1" si="5"/>
        <v>432.9</v>
      </c>
      <c r="J63" s="180">
        <f t="shared" ca="1" si="6"/>
        <v>105.82</v>
      </c>
      <c r="K63" s="180">
        <f t="shared" ca="1" si="7"/>
        <v>5.29</v>
      </c>
      <c r="L63" s="180">
        <f t="shared" ca="1" si="8"/>
        <v>0</v>
      </c>
      <c r="M63" s="181">
        <f t="shared" ca="1" si="9"/>
        <v>544.01</v>
      </c>
      <c r="N63" s="179">
        <f t="shared" ca="1" si="10"/>
        <v>432.9007957574309</v>
      </c>
      <c r="O63" s="180">
        <f t="shared" ca="1" si="11"/>
        <v>105.82019451848311</v>
      </c>
      <c r="P63" s="180">
        <f t="shared" ca="1" si="12"/>
        <v>5.2900097240859543</v>
      </c>
      <c r="Q63" s="180">
        <f t="shared" ca="1" si="13"/>
        <v>0</v>
      </c>
      <c r="R63" s="181">
        <f t="shared" ca="1" si="14"/>
        <v>544.01099999999997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575.5</v>
      </c>
      <c r="H64" s="182">
        <f t="shared" ca="1" si="2"/>
        <v>553.63099999999997</v>
      </c>
      <c r="I64" s="183">
        <f t="shared" ca="1" si="5"/>
        <v>432.9</v>
      </c>
      <c r="J64" s="180">
        <f t="shared" ca="1" si="6"/>
        <v>115.44</v>
      </c>
      <c r="K64" s="180">
        <f t="shared" ca="1" si="7"/>
        <v>5.29</v>
      </c>
      <c r="L64" s="180">
        <f t="shared" ca="1" si="8"/>
        <v>0</v>
      </c>
      <c r="M64" s="181">
        <f t="shared" ca="1" si="9"/>
        <v>553.62999999999988</v>
      </c>
      <c r="N64" s="179">
        <f t="shared" ca="1" si="10"/>
        <v>432.90078193017001</v>
      </c>
      <c r="O64" s="180">
        <f t="shared" ca="1" si="11"/>
        <v>115.44020851471201</v>
      </c>
      <c r="P64" s="180">
        <f t="shared" ca="1" si="12"/>
        <v>5.2900095551180399</v>
      </c>
      <c r="Q64" s="180">
        <f t="shared" ca="1" si="13"/>
        <v>0</v>
      </c>
      <c r="R64" s="181">
        <f t="shared" ca="1" si="14"/>
        <v>553.63099999999997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585.5</v>
      </c>
      <c r="H65" s="182">
        <f t="shared" ca="1" si="2"/>
        <v>563.25099999999998</v>
      </c>
      <c r="I65" s="183">
        <f t="shared" ca="1" si="5"/>
        <v>442.52</v>
      </c>
      <c r="J65" s="180">
        <f t="shared" ca="1" si="6"/>
        <v>115.44</v>
      </c>
      <c r="K65" s="180">
        <f t="shared" ca="1" si="7"/>
        <v>5.29</v>
      </c>
      <c r="L65" s="180">
        <f t="shared" ca="1" si="8"/>
        <v>0</v>
      </c>
      <c r="M65" s="181">
        <f t="shared" ca="1" si="9"/>
        <v>563.25</v>
      </c>
      <c r="N65" s="179">
        <f t="shared" ca="1" si="10"/>
        <v>442.52078565468258</v>
      </c>
      <c r="O65" s="180">
        <f t="shared" ca="1" si="11"/>
        <v>115.44020495339547</v>
      </c>
      <c r="P65" s="180">
        <f t="shared" ca="1" si="12"/>
        <v>5.290009391921882</v>
      </c>
      <c r="Q65" s="180">
        <f t="shared" ca="1" si="13"/>
        <v>0</v>
      </c>
      <c r="R65" s="181">
        <f t="shared" ca="1" si="14"/>
        <v>563.25099999999998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585.5</v>
      </c>
      <c r="H66" s="182">
        <f t="shared" ca="1" si="2"/>
        <v>563.25099999999998</v>
      </c>
      <c r="I66" s="183">
        <f t="shared" ca="1" si="5"/>
        <v>442.52</v>
      </c>
      <c r="J66" s="180">
        <f t="shared" ca="1" si="6"/>
        <v>115.44</v>
      </c>
      <c r="K66" s="180">
        <f t="shared" ca="1" si="7"/>
        <v>5.29</v>
      </c>
      <c r="L66" s="180">
        <f t="shared" ca="1" si="8"/>
        <v>0</v>
      </c>
      <c r="M66" s="181">
        <f t="shared" ca="1" si="9"/>
        <v>563.25</v>
      </c>
      <c r="N66" s="179">
        <f t="shared" ca="1" si="10"/>
        <v>442.52078565468258</v>
      </c>
      <c r="O66" s="180">
        <f t="shared" ca="1" si="11"/>
        <v>115.44020495339547</v>
      </c>
      <c r="P66" s="180">
        <f t="shared" ca="1" si="12"/>
        <v>5.290009391921882</v>
      </c>
      <c r="Q66" s="180">
        <f t="shared" ca="1" si="13"/>
        <v>0</v>
      </c>
      <c r="R66" s="181">
        <f t="shared" ca="1" si="14"/>
        <v>563.25099999999998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632.39949999999999</v>
      </c>
      <c r="H67" s="182">
        <f t="shared" ref="H67:H98" ca="1" si="17">INDIRECT("ISGS_Delhi_pp!" &amp; $V$3 &amp; X67)</f>
        <v>608.36831900000004</v>
      </c>
      <c r="I67" s="183">
        <f t="shared" ca="1" si="5"/>
        <v>487.64</v>
      </c>
      <c r="J67" s="180">
        <f t="shared" ca="1" si="6"/>
        <v>115.44</v>
      </c>
      <c r="K67" s="180">
        <f t="shared" ca="1" si="7"/>
        <v>5.29</v>
      </c>
      <c r="L67" s="180">
        <f t="shared" ca="1" si="8"/>
        <v>0</v>
      </c>
      <c r="M67" s="181">
        <f t="shared" ca="1" si="9"/>
        <v>608.36999999999989</v>
      </c>
      <c r="N67" s="179">
        <f t="shared" ca="1" si="10"/>
        <v>487.63865259161378</v>
      </c>
      <c r="O67" s="180">
        <f t="shared" ca="1" si="11"/>
        <v>115.43968102529713</v>
      </c>
      <c r="P67" s="180">
        <f t="shared" ca="1" si="12"/>
        <v>5.28998538308924</v>
      </c>
      <c r="Q67" s="180">
        <f t="shared" ca="1" si="13"/>
        <v>0</v>
      </c>
      <c r="R67" s="181">
        <f t="shared" ca="1" si="14"/>
        <v>608.36831900000016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642.34325000000001</v>
      </c>
      <c r="H68" s="182">
        <f t="shared" ca="1" si="17"/>
        <v>617.93420600000002</v>
      </c>
      <c r="I68" s="183">
        <f t="shared" ref="I68:I98" ca="1" si="20">INDIRECT("BRPL_EOD!" &amp; $V$3 &amp; X68)</f>
        <v>487.59</v>
      </c>
      <c r="J68" s="180">
        <f t="shared" ref="J68:J98" ca="1" si="21">INDIRECT("BYPL_EOD!" &amp; $V$3 &amp; X68)</f>
        <v>125.05</v>
      </c>
      <c r="K68" s="180">
        <f t="shared" ref="K68:K98" ca="1" si="22">INDIRECT("TPDDL_EOD!" &amp; $V$3 &amp; X68)</f>
        <v>5.29</v>
      </c>
      <c r="L68" s="180">
        <f t="shared" ref="L68:L98" ca="1" si="23">INDIRECT("NDMC_EOD!" &amp; $V$3 &amp; X68)</f>
        <v>0</v>
      </c>
      <c r="M68" s="181">
        <f t="shared" ref="M68:M98" ca="1" si="24">SUM(I68:L68)</f>
        <v>617.92999999999995</v>
      </c>
      <c r="N68" s="179">
        <f t="shared" ref="N68:N98" ca="1" si="25">INDIRECT("BRPL_ISGS_exbus!" &amp; $V$3 &amp; X68)</f>
        <v>487.59331882824921</v>
      </c>
      <c r="O68" s="180">
        <f t="shared" ref="O68:O98" ca="1" si="26">INDIRECT("BYPL_ISGS_exbus!" &amp; $V$3 &amp; X68)</f>
        <v>125.05085116485687</v>
      </c>
      <c r="P68" s="180">
        <f t="shared" ref="P68:P98" ca="1" si="27">INDIRECT("TPDDL_ISGS_exbus!" &amp; $V$3 &amp; X68)</f>
        <v>5.2900360068939856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617.93420600000002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653.38077999999996</v>
      </c>
      <c r="I69" s="183">
        <f t="shared" ca="1" si="20"/>
        <v>487.43</v>
      </c>
      <c r="J69" s="180">
        <f t="shared" ca="1" si="21"/>
        <v>157.01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653.3900000000001</v>
      </c>
      <c r="N69" s="179">
        <f t="shared" ca="1" si="25"/>
        <v>487.42312186504222</v>
      </c>
      <c r="O69" s="180">
        <f t="shared" ca="1" si="26"/>
        <v>157.00778442859544</v>
      </c>
      <c r="P69" s="180">
        <f t="shared" ca="1" si="27"/>
        <v>8.9498737063622009</v>
      </c>
      <c r="Q69" s="180">
        <f t="shared" ca="1" si="28"/>
        <v>0</v>
      </c>
      <c r="R69" s="181">
        <f t="shared" ca="1" si="29"/>
        <v>653.38077999999985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653.38077999999996</v>
      </c>
      <c r="I70" s="183">
        <f t="shared" ca="1" si="20"/>
        <v>487.43</v>
      </c>
      <c r="J70" s="180">
        <f t="shared" ca="1" si="21"/>
        <v>157.01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653.3900000000001</v>
      </c>
      <c r="N70" s="179">
        <f t="shared" ca="1" si="25"/>
        <v>487.42312186504222</v>
      </c>
      <c r="O70" s="180">
        <f t="shared" ca="1" si="26"/>
        <v>157.00778442859544</v>
      </c>
      <c r="P70" s="180">
        <f t="shared" ca="1" si="27"/>
        <v>8.9498737063622009</v>
      </c>
      <c r="Q70" s="180">
        <f t="shared" ca="1" si="28"/>
        <v>0</v>
      </c>
      <c r="R70" s="181">
        <f t="shared" ca="1" si="29"/>
        <v>653.38077999999985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653.38077999999996</v>
      </c>
      <c r="I71" s="183">
        <f t="shared" ca="1" si="20"/>
        <v>487.43</v>
      </c>
      <c r="J71" s="180">
        <f t="shared" ca="1" si="21"/>
        <v>157.01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653.3900000000001</v>
      </c>
      <c r="N71" s="179">
        <f t="shared" ca="1" si="25"/>
        <v>487.42312186504222</v>
      </c>
      <c r="O71" s="180">
        <f t="shared" ca="1" si="26"/>
        <v>157.00778442859544</v>
      </c>
      <c r="P71" s="180">
        <f t="shared" ca="1" si="27"/>
        <v>8.9498737063622009</v>
      </c>
      <c r="Q71" s="180">
        <f t="shared" ca="1" si="28"/>
        <v>0</v>
      </c>
      <c r="R71" s="181">
        <f t="shared" ca="1" si="29"/>
        <v>653.38077999999985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653.38077999999996</v>
      </c>
      <c r="I72" s="183">
        <f t="shared" ca="1" si="20"/>
        <v>487.43</v>
      </c>
      <c r="J72" s="180">
        <f t="shared" ca="1" si="21"/>
        <v>157.01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653.3900000000001</v>
      </c>
      <c r="N72" s="179">
        <f t="shared" ca="1" si="25"/>
        <v>487.42312186504222</v>
      </c>
      <c r="O72" s="180">
        <f t="shared" ca="1" si="26"/>
        <v>157.00778442859544</v>
      </c>
      <c r="P72" s="180">
        <f t="shared" ca="1" si="27"/>
        <v>8.9498737063622009</v>
      </c>
      <c r="Q72" s="180">
        <f t="shared" ca="1" si="28"/>
        <v>0</v>
      </c>
      <c r="R72" s="181">
        <f t="shared" ca="1" si="29"/>
        <v>653.38077999999985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653.38077999999996</v>
      </c>
      <c r="I73" s="183">
        <f t="shared" ca="1" si="20"/>
        <v>487.43</v>
      </c>
      <c r="J73" s="180">
        <f t="shared" ca="1" si="21"/>
        <v>157.01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653.3900000000001</v>
      </c>
      <c r="N73" s="179">
        <f t="shared" ca="1" si="25"/>
        <v>487.42312186504222</v>
      </c>
      <c r="O73" s="180">
        <f t="shared" ca="1" si="26"/>
        <v>157.00778442859544</v>
      </c>
      <c r="P73" s="180">
        <f t="shared" ca="1" si="27"/>
        <v>8.9498737063622009</v>
      </c>
      <c r="Q73" s="180">
        <f t="shared" ca="1" si="28"/>
        <v>0</v>
      </c>
      <c r="R73" s="181">
        <f t="shared" ca="1" si="29"/>
        <v>653.38077999999985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653.38077999999996</v>
      </c>
      <c r="I74" s="183">
        <f t="shared" ca="1" si="20"/>
        <v>487.43</v>
      </c>
      <c r="J74" s="180">
        <f t="shared" ca="1" si="21"/>
        <v>157.01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653.3900000000001</v>
      </c>
      <c r="N74" s="179">
        <f t="shared" ca="1" si="25"/>
        <v>487.42312186504222</v>
      </c>
      <c r="O74" s="180">
        <f t="shared" ca="1" si="26"/>
        <v>157.00778442859544</v>
      </c>
      <c r="P74" s="180">
        <f t="shared" ca="1" si="27"/>
        <v>8.9498737063622009</v>
      </c>
      <c r="Q74" s="180">
        <f t="shared" ca="1" si="28"/>
        <v>0</v>
      </c>
      <c r="R74" s="181">
        <f t="shared" ca="1" si="29"/>
        <v>653.38077999999985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653.38077999999996</v>
      </c>
      <c r="I75" s="183">
        <f t="shared" ca="1" si="20"/>
        <v>487.43</v>
      </c>
      <c r="J75" s="180">
        <f t="shared" ca="1" si="21"/>
        <v>157.01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653.3900000000001</v>
      </c>
      <c r="N75" s="179">
        <f t="shared" ca="1" si="25"/>
        <v>487.42312186504222</v>
      </c>
      <c r="O75" s="180">
        <f t="shared" ca="1" si="26"/>
        <v>157.00778442859544</v>
      </c>
      <c r="P75" s="180">
        <f t="shared" ca="1" si="27"/>
        <v>8.9498737063622009</v>
      </c>
      <c r="Q75" s="180">
        <f t="shared" ca="1" si="28"/>
        <v>0</v>
      </c>
      <c r="R75" s="181">
        <f t="shared" ca="1" si="29"/>
        <v>653.38077999999985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653.38077999999996</v>
      </c>
      <c r="I76" s="183">
        <f t="shared" ca="1" si="20"/>
        <v>487.43</v>
      </c>
      <c r="J76" s="180">
        <f t="shared" ca="1" si="21"/>
        <v>157.01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653.3900000000001</v>
      </c>
      <c r="N76" s="179">
        <f t="shared" ca="1" si="25"/>
        <v>487.42312186504222</v>
      </c>
      <c r="O76" s="180">
        <f t="shared" ca="1" si="26"/>
        <v>157.00778442859544</v>
      </c>
      <c r="P76" s="180">
        <f t="shared" ca="1" si="27"/>
        <v>8.9498737063622009</v>
      </c>
      <c r="Q76" s="180">
        <f t="shared" ca="1" si="28"/>
        <v>0</v>
      </c>
      <c r="R76" s="181">
        <f t="shared" ca="1" si="29"/>
        <v>653.38077999999985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653.38077999999996</v>
      </c>
      <c r="I77" s="183">
        <f t="shared" ca="1" si="20"/>
        <v>487.43</v>
      </c>
      <c r="J77" s="180">
        <f t="shared" ca="1" si="21"/>
        <v>157.01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653.3900000000001</v>
      </c>
      <c r="N77" s="179">
        <f t="shared" ca="1" si="25"/>
        <v>487.42312186504222</v>
      </c>
      <c r="O77" s="180">
        <f t="shared" ca="1" si="26"/>
        <v>157.00778442859544</v>
      </c>
      <c r="P77" s="180">
        <f t="shared" ca="1" si="27"/>
        <v>8.9498737063622009</v>
      </c>
      <c r="Q77" s="180">
        <f t="shared" ca="1" si="28"/>
        <v>0</v>
      </c>
      <c r="R77" s="181">
        <f t="shared" ca="1" si="29"/>
        <v>653.38077999999985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653.38077999999996</v>
      </c>
      <c r="I78" s="183">
        <f t="shared" ca="1" si="20"/>
        <v>487.43</v>
      </c>
      <c r="J78" s="180">
        <f t="shared" ca="1" si="21"/>
        <v>157.01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653.3900000000001</v>
      </c>
      <c r="N78" s="179">
        <f t="shared" ca="1" si="25"/>
        <v>487.42312186504222</v>
      </c>
      <c r="O78" s="180">
        <f t="shared" ca="1" si="26"/>
        <v>157.00778442859544</v>
      </c>
      <c r="P78" s="180">
        <f t="shared" ca="1" si="27"/>
        <v>8.9498737063622009</v>
      </c>
      <c r="Q78" s="180">
        <f t="shared" ca="1" si="28"/>
        <v>0</v>
      </c>
      <c r="R78" s="181">
        <f t="shared" ca="1" si="29"/>
        <v>653.38077999999985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653.38077999999996</v>
      </c>
      <c r="I79" s="183">
        <f t="shared" ca="1" si="20"/>
        <v>487.43</v>
      </c>
      <c r="J79" s="180">
        <f t="shared" ca="1" si="21"/>
        <v>157.01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653.3900000000001</v>
      </c>
      <c r="N79" s="179">
        <f t="shared" ca="1" si="25"/>
        <v>487.42312186504222</v>
      </c>
      <c r="O79" s="180">
        <f t="shared" ca="1" si="26"/>
        <v>157.00778442859544</v>
      </c>
      <c r="P79" s="180">
        <f t="shared" ca="1" si="27"/>
        <v>8.9498737063622009</v>
      </c>
      <c r="Q79" s="180">
        <f t="shared" ca="1" si="28"/>
        <v>0</v>
      </c>
      <c r="R79" s="181">
        <f t="shared" ca="1" si="29"/>
        <v>653.38077999999985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653.38077999999996</v>
      </c>
      <c r="I80" s="183">
        <f t="shared" ca="1" si="20"/>
        <v>487.43</v>
      </c>
      <c r="J80" s="180">
        <f t="shared" ca="1" si="21"/>
        <v>157.01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653.3900000000001</v>
      </c>
      <c r="N80" s="179">
        <f t="shared" ca="1" si="25"/>
        <v>487.42312186504222</v>
      </c>
      <c r="O80" s="180">
        <f t="shared" ca="1" si="26"/>
        <v>157.00778442859544</v>
      </c>
      <c r="P80" s="180">
        <f t="shared" ca="1" si="27"/>
        <v>8.9498737063622009</v>
      </c>
      <c r="Q80" s="180">
        <f t="shared" ca="1" si="28"/>
        <v>0</v>
      </c>
      <c r="R80" s="181">
        <f t="shared" ca="1" si="29"/>
        <v>653.38077999999985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653.38077999999996</v>
      </c>
      <c r="I81" s="183">
        <f t="shared" ca="1" si="20"/>
        <v>487.43</v>
      </c>
      <c r="J81" s="180">
        <f t="shared" ca="1" si="21"/>
        <v>157.01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653.3900000000001</v>
      </c>
      <c r="N81" s="179">
        <f t="shared" ca="1" si="25"/>
        <v>487.42312186504222</v>
      </c>
      <c r="O81" s="180">
        <f t="shared" ca="1" si="26"/>
        <v>157.00778442859544</v>
      </c>
      <c r="P81" s="180">
        <f t="shared" ca="1" si="27"/>
        <v>8.9498737063622009</v>
      </c>
      <c r="Q81" s="180">
        <f t="shared" ca="1" si="28"/>
        <v>0</v>
      </c>
      <c r="R81" s="181">
        <f t="shared" ca="1" si="29"/>
        <v>653.38077999999985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653.38077999999996</v>
      </c>
      <c r="I82" s="183">
        <f t="shared" ca="1" si="20"/>
        <v>487.43</v>
      </c>
      <c r="J82" s="180">
        <f t="shared" ca="1" si="21"/>
        <v>157.01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653.3900000000001</v>
      </c>
      <c r="N82" s="179">
        <f t="shared" ca="1" si="25"/>
        <v>487.42312186504222</v>
      </c>
      <c r="O82" s="180">
        <f t="shared" ca="1" si="26"/>
        <v>157.00778442859544</v>
      </c>
      <c r="P82" s="180">
        <f t="shared" ca="1" si="27"/>
        <v>8.9498737063622009</v>
      </c>
      <c r="Q82" s="180">
        <f t="shared" ca="1" si="28"/>
        <v>0</v>
      </c>
      <c r="R82" s="181">
        <f t="shared" ca="1" si="29"/>
        <v>653.38077999999985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653.38077999999996</v>
      </c>
      <c r="I83" s="183">
        <f t="shared" ca="1" si="20"/>
        <v>487.43</v>
      </c>
      <c r="J83" s="180">
        <f t="shared" ca="1" si="21"/>
        <v>157.01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653.3900000000001</v>
      </c>
      <c r="N83" s="179">
        <f t="shared" ca="1" si="25"/>
        <v>487.42312186504222</v>
      </c>
      <c r="O83" s="180">
        <f t="shared" ca="1" si="26"/>
        <v>157.00778442859544</v>
      </c>
      <c r="P83" s="180">
        <f t="shared" ca="1" si="27"/>
        <v>8.9498737063622009</v>
      </c>
      <c r="Q83" s="180">
        <f t="shared" ca="1" si="28"/>
        <v>0</v>
      </c>
      <c r="R83" s="181">
        <f t="shared" ca="1" si="29"/>
        <v>653.38077999999985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653.38077999999996</v>
      </c>
      <c r="I84" s="183">
        <f t="shared" ca="1" si="20"/>
        <v>487.43</v>
      </c>
      <c r="J84" s="180">
        <f t="shared" ca="1" si="21"/>
        <v>157.01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653.3900000000001</v>
      </c>
      <c r="N84" s="179">
        <f t="shared" ca="1" si="25"/>
        <v>487.42312186504222</v>
      </c>
      <c r="O84" s="180">
        <f t="shared" ca="1" si="26"/>
        <v>157.00778442859544</v>
      </c>
      <c r="P84" s="180">
        <f t="shared" ca="1" si="27"/>
        <v>8.9498737063622009</v>
      </c>
      <c r="Q84" s="180">
        <f t="shared" ca="1" si="28"/>
        <v>0</v>
      </c>
      <c r="R84" s="181">
        <f t="shared" ca="1" si="29"/>
        <v>653.38077999999985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653.38077999999996</v>
      </c>
      <c r="I85" s="183">
        <f t="shared" ca="1" si="20"/>
        <v>487.43</v>
      </c>
      <c r="J85" s="180">
        <f t="shared" ca="1" si="21"/>
        <v>157.01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653.3900000000001</v>
      </c>
      <c r="N85" s="179">
        <f t="shared" ca="1" si="25"/>
        <v>487.42312186504222</v>
      </c>
      <c r="O85" s="180">
        <f t="shared" ca="1" si="26"/>
        <v>157.00778442859544</v>
      </c>
      <c r="P85" s="180">
        <f t="shared" ca="1" si="27"/>
        <v>8.9498737063622009</v>
      </c>
      <c r="Q85" s="180">
        <f t="shared" ca="1" si="28"/>
        <v>0</v>
      </c>
      <c r="R85" s="181">
        <f t="shared" ca="1" si="29"/>
        <v>653.38077999999985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653.38077999999996</v>
      </c>
      <c r="I86" s="183">
        <f t="shared" ca="1" si="20"/>
        <v>487.43</v>
      </c>
      <c r="J86" s="180">
        <f t="shared" ca="1" si="21"/>
        <v>157.01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653.3900000000001</v>
      </c>
      <c r="N86" s="179">
        <f t="shared" ca="1" si="25"/>
        <v>487.42312186504222</v>
      </c>
      <c r="O86" s="180">
        <f t="shared" ca="1" si="26"/>
        <v>157.00778442859544</v>
      </c>
      <c r="P86" s="180">
        <f t="shared" ca="1" si="27"/>
        <v>8.9498737063622009</v>
      </c>
      <c r="Q86" s="180">
        <f t="shared" ca="1" si="28"/>
        <v>0</v>
      </c>
      <c r="R86" s="181">
        <f t="shared" ca="1" si="29"/>
        <v>653.38077999999985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653.38077999999996</v>
      </c>
      <c r="I87" s="183">
        <f t="shared" ca="1" si="20"/>
        <v>487.43</v>
      </c>
      <c r="J87" s="180">
        <f t="shared" ca="1" si="21"/>
        <v>157.01</v>
      </c>
      <c r="K87" s="180">
        <f t="shared" ca="1" si="22"/>
        <v>8.9499999999999993</v>
      </c>
      <c r="L87" s="180">
        <f t="shared" ca="1" si="23"/>
        <v>0</v>
      </c>
      <c r="M87" s="181">
        <f t="shared" ca="1" si="24"/>
        <v>653.3900000000001</v>
      </c>
      <c r="N87" s="179">
        <f t="shared" ca="1" si="25"/>
        <v>487.42312186504222</v>
      </c>
      <c r="O87" s="180">
        <f t="shared" ca="1" si="26"/>
        <v>157.00778442859544</v>
      </c>
      <c r="P87" s="180">
        <f t="shared" ca="1" si="27"/>
        <v>8.9498737063622009</v>
      </c>
      <c r="Q87" s="180">
        <f t="shared" ca="1" si="28"/>
        <v>0</v>
      </c>
      <c r="R87" s="181">
        <f t="shared" ca="1" si="29"/>
        <v>653.38077999999985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606.20849999999996</v>
      </c>
      <c r="H88" s="182">
        <f t="shared" ca="1" si="17"/>
        <v>583.17257700000005</v>
      </c>
      <c r="I88" s="183">
        <f t="shared" ca="1" si="20"/>
        <v>487.63</v>
      </c>
      <c r="J88" s="180">
        <f t="shared" ca="1" si="21"/>
        <v>86.58</v>
      </c>
      <c r="K88" s="180">
        <f t="shared" ca="1" si="22"/>
        <v>8.9600000000000009</v>
      </c>
      <c r="L88" s="180">
        <f t="shared" ca="1" si="23"/>
        <v>0</v>
      </c>
      <c r="M88" s="181">
        <f t="shared" ca="1" si="24"/>
        <v>583.17000000000007</v>
      </c>
      <c r="N88" s="179">
        <f t="shared" ca="1" si="25"/>
        <v>487.63215481336488</v>
      </c>
      <c r="O88" s="180">
        <f t="shared" ca="1" si="26"/>
        <v>86.58038259282884</v>
      </c>
      <c r="P88" s="180">
        <f t="shared" ca="1" si="27"/>
        <v>8.9600395938062665</v>
      </c>
      <c r="Q88" s="180">
        <f t="shared" ca="1" si="28"/>
        <v>0</v>
      </c>
      <c r="R88" s="181">
        <f t="shared" ca="1" si="29"/>
        <v>583.17257700000005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606.20849999999996</v>
      </c>
      <c r="H89" s="182">
        <f t="shared" ca="1" si="17"/>
        <v>583.17257700000005</v>
      </c>
      <c r="I89" s="183">
        <f t="shared" ca="1" si="20"/>
        <v>487.63</v>
      </c>
      <c r="J89" s="180">
        <f t="shared" ca="1" si="21"/>
        <v>86.58</v>
      </c>
      <c r="K89" s="180">
        <f t="shared" ca="1" si="22"/>
        <v>8.9600000000000009</v>
      </c>
      <c r="L89" s="180">
        <f t="shared" ca="1" si="23"/>
        <v>0</v>
      </c>
      <c r="M89" s="181">
        <f t="shared" ca="1" si="24"/>
        <v>583.17000000000007</v>
      </c>
      <c r="N89" s="179">
        <f t="shared" ca="1" si="25"/>
        <v>487.63215481336488</v>
      </c>
      <c r="O89" s="180">
        <f t="shared" ca="1" si="26"/>
        <v>86.58038259282884</v>
      </c>
      <c r="P89" s="180">
        <f t="shared" ca="1" si="27"/>
        <v>8.9600395938062665</v>
      </c>
      <c r="Q89" s="180">
        <f t="shared" ca="1" si="28"/>
        <v>0</v>
      </c>
      <c r="R89" s="181">
        <f t="shared" ca="1" si="29"/>
        <v>583.17257700000005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606.20849999999996</v>
      </c>
      <c r="H90" s="182">
        <f t="shared" ca="1" si="17"/>
        <v>583.17257700000005</v>
      </c>
      <c r="I90" s="183">
        <f t="shared" ca="1" si="20"/>
        <v>487.63</v>
      </c>
      <c r="J90" s="180">
        <f t="shared" ca="1" si="21"/>
        <v>86.58</v>
      </c>
      <c r="K90" s="180">
        <f t="shared" ca="1" si="22"/>
        <v>8.9600000000000009</v>
      </c>
      <c r="L90" s="180">
        <f t="shared" ca="1" si="23"/>
        <v>0</v>
      </c>
      <c r="M90" s="181">
        <f t="shared" ca="1" si="24"/>
        <v>583.17000000000007</v>
      </c>
      <c r="N90" s="179">
        <f t="shared" ca="1" si="25"/>
        <v>487.63215481336488</v>
      </c>
      <c r="O90" s="180">
        <f t="shared" ca="1" si="26"/>
        <v>86.58038259282884</v>
      </c>
      <c r="P90" s="180">
        <f t="shared" ca="1" si="27"/>
        <v>8.9600395938062665</v>
      </c>
      <c r="Q90" s="180">
        <f t="shared" ca="1" si="28"/>
        <v>0</v>
      </c>
      <c r="R90" s="181">
        <f t="shared" ca="1" si="29"/>
        <v>583.17257700000005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602.39949999999999</v>
      </c>
      <c r="H91" s="182">
        <f t="shared" ca="1" si="17"/>
        <v>579.50831900000003</v>
      </c>
      <c r="I91" s="183">
        <f t="shared" ca="1" si="20"/>
        <v>487.64</v>
      </c>
      <c r="J91" s="180">
        <f t="shared" ca="1" si="21"/>
        <v>86.58</v>
      </c>
      <c r="K91" s="180">
        <f t="shared" ca="1" si="22"/>
        <v>5.29</v>
      </c>
      <c r="L91" s="180">
        <f t="shared" ca="1" si="23"/>
        <v>0</v>
      </c>
      <c r="M91" s="181">
        <f t="shared" ca="1" si="24"/>
        <v>579.51</v>
      </c>
      <c r="N91" s="179">
        <f t="shared" ca="1" si="25"/>
        <v>487.63858548974133</v>
      </c>
      <c r="O91" s="180">
        <f t="shared" ca="1" si="26"/>
        <v>86.579748855101727</v>
      </c>
      <c r="P91" s="180">
        <f t="shared" ca="1" si="27"/>
        <v>5.2899846551569434</v>
      </c>
      <c r="Q91" s="180">
        <f t="shared" ca="1" si="28"/>
        <v>0</v>
      </c>
      <c r="R91" s="181">
        <f t="shared" ca="1" si="29"/>
        <v>579.50831899999991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606.20849999999996</v>
      </c>
      <c r="H92" s="182">
        <f t="shared" ca="1" si="17"/>
        <v>583.17257700000005</v>
      </c>
      <c r="I92" s="183">
        <f t="shared" ca="1" si="20"/>
        <v>487.63</v>
      </c>
      <c r="J92" s="180">
        <f t="shared" ca="1" si="21"/>
        <v>86.58</v>
      </c>
      <c r="K92" s="180">
        <f t="shared" ca="1" si="22"/>
        <v>8.9600000000000009</v>
      </c>
      <c r="L92" s="180">
        <f t="shared" ca="1" si="23"/>
        <v>0</v>
      </c>
      <c r="M92" s="181">
        <f t="shared" ca="1" si="24"/>
        <v>583.17000000000007</v>
      </c>
      <c r="N92" s="179">
        <f t="shared" ca="1" si="25"/>
        <v>487.63215481336488</v>
      </c>
      <c r="O92" s="180">
        <f t="shared" ca="1" si="26"/>
        <v>86.58038259282884</v>
      </c>
      <c r="P92" s="180">
        <f t="shared" ca="1" si="27"/>
        <v>8.9600395938062665</v>
      </c>
      <c r="Q92" s="180">
        <f t="shared" ca="1" si="28"/>
        <v>0</v>
      </c>
      <c r="R92" s="181">
        <f t="shared" ca="1" si="29"/>
        <v>583.17257700000005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602.39949999999999</v>
      </c>
      <c r="H93" s="182">
        <f t="shared" ca="1" si="17"/>
        <v>579.50831900000003</v>
      </c>
      <c r="I93" s="183">
        <f t="shared" ca="1" si="20"/>
        <v>487.64</v>
      </c>
      <c r="J93" s="180">
        <f t="shared" ca="1" si="21"/>
        <v>86.58</v>
      </c>
      <c r="K93" s="180">
        <f t="shared" ca="1" si="22"/>
        <v>5.29</v>
      </c>
      <c r="L93" s="180">
        <f t="shared" ca="1" si="23"/>
        <v>0</v>
      </c>
      <c r="M93" s="181">
        <f t="shared" ca="1" si="24"/>
        <v>579.51</v>
      </c>
      <c r="N93" s="179">
        <f t="shared" ca="1" si="25"/>
        <v>487.63858548974133</v>
      </c>
      <c r="O93" s="180">
        <f t="shared" ca="1" si="26"/>
        <v>86.579748855101727</v>
      </c>
      <c r="P93" s="180">
        <f t="shared" ca="1" si="27"/>
        <v>5.2899846551569434</v>
      </c>
      <c r="Q93" s="180">
        <f t="shared" ca="1" si="28"/>
        <v>0</v>
      </c>
      <c r="R93" s="181">
        <f t="shared" ca="1" si="29"/>
        <v>579.50831899999991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602.39949999999999</v>
      </c>
      <c r="H94" s="182">
        <f t="shared" ca="1" si="17"/>
        <v>579.50831900000003</v>
      </c>
      <c r="I94" s="183">
        <f t="shared" ca="1" si="20"/>
        <v>487.64</v>
      </c>
      <c r="J94" s="180">
        <f t="shared" ca="1" si="21"/>
        <v>86.58</v>
      </c>
      <c r="K94" s="180">
        <f t="shared" ca="1" si="22"/>
        <v>5.29</v>
      </c>
      <c r="L94" s="180">
        <f t="shared" ca="1" si="23"/>
        <v>0</v>
      </c>
      <c r="M94" s="181">
        <f t="shared" ca="1" si="24"/>
        <v>579.51</v>
      </c>
      <c r="N94" s="179">
        <f t="shared" ca="1" si="25"/>
        <v>487.63858548974133</v>
      </c>
      <c r="O94" s="180">
        <f t="shared" ca="1" si="26"/>
        <v>86.579748855101727</v>
      </c>
      <c r="P94" s="180">
        <f t="shared" ca="1" si="27"/>
        <v>5.2899846551569434</v>
      </c>
      <c r="Q94" s="180">
        <f t="shared" ca="1" si="28"/>
        <v>0</v>
      </c>
      <c r="R94" s="181">
        <f t="shared" ca="1" si="29"/>
        <v>579.50831899999991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555.5</v>
      </c>
      <c r="H95" s="182">
        <f t="shared" ca="1" si="17"/>
        <v>534.39099999999996</v>
      </c>
      <c r="I95" s="183">
        <f t="shared" ca="1" si="20"/>
        <v>442.52</v>
      </c>
      <c r="J95" s="180">
        <f t="shared" ca="1" si="21"/>
        <v>86.58</v>
      </c>
      <c r="K95" s="180">
        <f t="shared" ca="1" si="22"/>
        <v>5.29</v>
      </c>
      <c r="L95" s="180">
        <f t="shared" ca="1" si="23"/>
        <v>0</v>
      </c>
      <c r="M95" s="181">
        <f t="shared" ca="1" si="24"/>
        <v>534.39</v>
      </c>
      <c r="N95" s="179">
        <f t="shared" ca="1" si="25"/>
        <v>442.52082808435785</v>
      </c>
      <c r="O95" s="180">
        <f t="shared" ca="1" si="26"/>
        <v>86.580162016504801</v>
      </c>
      <c r="P95" s="180">
        <f t="shared" ca="1" si="27"/>
        <v>5.2900098991373339</v>
      </c>
      <c r="Q95" s="180">
        <f t="shared" ca="1" si="28"/>
        <v>0</v>
      </c>
      <c r="R95" s="181">
        <f t="shared" ca="1" si="29"/>
        <v>534.39099999999996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475.5</v>
      </c>
      <c r="H96" s="182">
        <f t="shared" ca="1" si="17"/>
        <v>457.43099999999998</v>
      </c>
      <c r="I96" s="183">
        <f t="shared" ca="1" si="20"/>
        <v>365.56</v>
      </c>
      <c r="J96" s="180">
        <f t="shared" ca="1" si="21"/>
        <v>86.58</v>
      </c>
      <c r="K96" s="180">
        <f t="shared" ca="1" si="22"/>
        <v>5.29</v>
      </c>
      <c r="L96" s="180">
        <f t="shared" ca="1" si="23"/>
        <v>0</v>
      </c>
      <c r="M96" s="181">
        <f t="shared" ca="1" si="24"/>
        <v>457.43</v>
      </c>
      <c r="N96" s="179">
        <f t="shared" ca="1" si="25"/>
        <v>365.56079916052727</v>
      </c>
      <c r="O96" s="180">
        <f t="shared" ca="1" si="26"/>
        <v>86.580189274861723</v>
      </c>
      <c r="P96" s="180">
        <f t="shared" ca="1" si="27"/>
        <v>5.2900115646109782</v>
      </c>
      <c r="Q96" s="180">
        <f t="shared" ca="1" si="28"/>
        <v>0</v>
      </c>
      <c r="R96" s="181">
        <f t="shared" ca="1" si="29"/>
        <v>457.43099999999993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415.5</v>
      </c>
      <c r="H97" s="182">
        <f t="shared" ca="1" si="17"/>
        <v>399.71100000000001</v>
      </c>
      <c r="I97" s="183">
        <f t="shared" ca="1" si="20"/>
        <v>307.83999999999997</v>
      </c>
      <c r="J97" s="180">
        <f t="shared" ca="1" si="21"/>
        <v>86.58</v>
      </c>
      <c r="K97" s="180">
        <f t="shared" ca="1" si="22"/>
        <v>5.29</v>
      </c>
      <c r="L97" s="180">
        <f t="shared" ca="1" si="23"/>
        <v>0</v>
      </c>
      <c r="M97" s="181">
        <f t="shared" ca="1" si="24"/>
        <v>399.71</v>
      </c>
      <c r="N97" s="179">
        <f t="shared" ca="1" si="25"/>
        <v>307.84077015836482</v>
      </c>
      <c r="O97" s="180">
        <f t="shared" ca="1" si="26"/>
        <v>86.580216607040114</v>
      </c>
      <c r="P97" s="180">
        <f t="shared" ca="1" si="27"/>
        <v>5.2900132345950821</v>
      </c>
      <c r="Q97" s="180">
        <f t="shared" ca="1" si="28"/>
        <v>0</v>
      </c>
      <c r="R97" s="181">
        <f t="shared" ca="1" si="29"/>
        <v>399.71100000000001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375.5</v>
      </c>
      <c r="H98" s="187">
        <f t="shared" ca="1" si="17"/>
        <v>361.23099999999999</v>
      </c>
      <c r="I98" s="188">
        <f t="shared" ca="1" si="20"/>
        <v>269.36</v>
      </c>
      <c r="J98" s="185">
        <f t="shared" ca="1" si="21"/>
        <v>86.58</v>
      </c>
      <c r="K98" s="185">
        <f t="shared" ca="1" si="22"/>
        <v>5.29</v>
      </c>
      <c r="L98" s="185">
        <f t="shared" ca="1" si="23"/>
        <v>0</v>
      </c>
      <c r="M98" s="186">
        <f t="shared" ca="1" si="24"/>
        <v>361.23</v>
      </c>
      <c r="N98" s="184">
        <f t="shared" ca="1" si="25"/>
        <v>269.360745674501</v>
      </c>
      <c r="O98" s="185">
        <f t="shared" ca="1" si="26"/>
        <v>86.580239681089608</v>
      </c>
      <c r="P98" s="185">
        <f t="shared" ca="1" si="27"/>
        <v>5.2900146444093785</v>
      </c>
      <c r="Q98" s="185">
        <f t="shared" ca="1" si="28"/>
        <v>0</v>
      </c>
      <c r="R98" s="186">
        <f t="shared" ca="1" si="29"/>
        <v>361.23099999999999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16.305136032000007</v>
      </c>
      <c r="C99" s="56">
        <f t="shared" ref="C99:R99" ca="1" si="30">SUM(C3:C98)/4000</f>
        <v>12.163631479871976</v>
      </c>
      <c r="D99" s="54">
        <f t="shared" ca="1" si="30"/>
        <v>3.9181241884896085</v>
      </c>
      <c r="E99" s="54">
        <f t="shared" ca="1" si="30"/>
        <v>0.22338036363839953</v>
      </c>
      <c r="F99" s="55">
        <f t="shared" ca="1" si="30"/>
        <v>0</v>
      </c>
      <c r="G99" s="59">
        <f t="shared" ca="1" si="30"/>
        <v>13.697958202750009</v>
      </c>
      <c r="H99" s="59">
        <f t="shared" ca="1" si="30"/>
        <v>13.177435791249993</v>
      </c>
      <c r="I99" s="171">
        <f t="shared" ca="1" si="30"/>
        <v>10.078027499999997</v>
      </c>
      <c r="J99" s="54">
        <f t="shared" ca="1" si="30"/>
        <v>2.9319675000000012</v>
      </c>
      <c r="K99" s="54">
        <f t="shared" ca="1" si="30"/>
        <v>0.16756250000000006</v>
      </c>
      <c r="L99" s="54">
        <f t="shared" ca="1" si="30"/>
        <v>0</v>
      </c>
      <c r="M99" s="55">
        <f t="shared" ca="1" si="30"/>
        <v>13.177557499999992</v>
      </c>
      <c r="N99" s="56">
        <f t="shared" ca="1" si="30"/>
        <v>10.077936718671792</v>
      </c>
      <c r="O99" s="54">
        <f t="shared" ca="1" si="30"/>
        <v>2.9319381995139349</v>
      </c>
      <c r="P99" s="54">
        <f t="shared" ca="1" si="30"/>
        <v>0.16756087306427195</v>
      </c>
      <c r="Q99" s="54">
        <f t="shared" ca="1" si="30"/>
        <v>0</v>
      </c>
      <c r="R99" s="55">
        <f t="shared" ca="1" si="30"/>
        <v>13.177435791249993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45324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45324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45324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2024-02-28T06:24:43Z</dcterms:modified>
</cp:coreProperties>
</file>